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R:\03-企画財政課\02-財政係\06-地方公会計制度\★県各種調査\★財政状況資料集\R08\HPへ\"/>
    </mc:Choice>
  </mc:AlternateContent>
  <xr:revisionPtr revIDLastSave="0" documentId="13_ncr:1_{0D034BBC-F3FB-4DB9-8E44-9487777BDFC0}" xr6:coauthVersionLast="47" xr6:coauthVersionMax="47" xr10:uidLastSave="{00000000-0000-0000-0000-000000000000}"/>
  <bookViews>
    <workbookView xWindow="2037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O34" i="10" l="1"/>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BE37" i="10"/>
  <c r="AM37" i="10"/>
  <c r="C37" i="10"/>
  <c r="BE36" i="10"/>
  <c r="AM36" i="10"/>
  <c r="C36" i="10"/>
  <c r="BE35" i="10"/>
  <c r="AM35" i="10"/>
  <c r="C35" i="10"/>
  <c r="CO34" i="10"/>
  <c r="CO35" i="10" s="1"/>
  <c r="CO36" i="10" s="1"/>
  <c r="CO37" i="10" s="1"/>
  <c r="BW34" i="10"/>
  <c r="BW35" i="10" s="1"/>
  <c r="BW36" i="10" s="1"/>
  <c r="BW37" i="10" s="1"/>
  <c r="BW38" i="10" s="1"/>
  <c r="BW39" i="10" s="1"/>
  <c r="BW40" i="10" s="1"/>
  <c r="BW41" i="10" s="1"/>
  <c r="BW42" i="10" s="1"/>
  <c r="BE34" i="10"/>
  <c r="C34" i="10"/>
  <c r="U34" i="10" s="1"/>
  <c r="U35" i="10" s="1"/>
  <c r="U36" i="10" s="1"/>
  <c r="U37" i="10" s="1"/>
  <c r="U38"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<sst xmlns="http://schemas.openxmlformats.org/spreadsheetml/2006/main" count="1205" uniqueCount="577">
  <si>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</si>
  <si>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</si>
  <si>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</si>
  <si>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</si>
  <si>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</si>
  <si>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</si>
  <si>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</si>
  <si>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</si>
  <si>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</si>
  <si>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</si>
  <si>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</si>
  <si>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</si>
  <si>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</si>
  <si>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</si>
  <si>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</si>
  <si>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</si>
  <si>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</si>
  <si>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</si>
  <si>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</si>
  <si>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</si>
  <si>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</si>
  <si>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</si>
  <si>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</si>
  <si>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</si>
  <si>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</si>
  <si>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</si>
  <si>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</si>
  <si>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</si>
  <si>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</si>
  <si>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</si>
  <si>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</si>
  <si>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</si>
  <si>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</si>
  <si>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</si>
  <si>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</si>
  <si>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</si>
  <si>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</si>
  <si>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</si>
  <si>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</si>
  <si>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</si>
  <si>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</si>
  <si>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</si>
  <si>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</si>
  <si>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</si>
  <si>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</si>
  <si>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</si>
  <si>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</si>
  <si>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</si>
  <si>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</si>
  <si>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</si>
  <si>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</si>
  <si>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</si>
  <si>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</si>
  <si>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</si>
  <si>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</si>
  <si>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</si>
  <si>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</si>
  <si>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</si>
  <si>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</si>
  <si>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</si>
  <si>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</si>
  <si>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</si>
  <si>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</si>
  <si>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</si>
  <si>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</si>
  <si>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</si>
  <si>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</si>
  <si>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</si>
  <si>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</si>
  <si>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</si>
  <si>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</si>
  <si>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</si>
  <si>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</si>
  <si>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</si>
  <si>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</si>
  <si>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</si>
  <si>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</si>
  <si>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</si>
  <si>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</si>
  <si>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</si>
  <si>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</si>
  <si>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</si>
  <si>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</si>
  <si>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</si>
  <si>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</si>
  <si>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</si>
  <si>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</si>
  <si>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</si>
  <si>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</si>
  <si>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</si>
  <si>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</si>
  <si>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</si>
  <si>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</si>
  <si>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</si>
  <si>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小豆島町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</si>
  <si>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</si>
  <si>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</si>
  <si>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</si>
  <si>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</si>
  <si>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</si>
  <si>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</si>
  <si>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</si>
  <si>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</si>
  <si>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</si>
  <si>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</si>
  <si>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</si>
  <si>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</si>
  <si>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</si>
  <si>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</si>
  <si>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</si>
  <si>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</si>
  <si>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</si>
  <si>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</si>
  <si>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</si>
  <si>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</si>
  <si>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</si>
  <si>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</si>
  <si>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</si>
  <si>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</si>
  <si>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</si>
  <si>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</si>
  <si>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</si>
  <si>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</si>
  <si>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</si>
  <si>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</si>
  <si>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</si>
  <si>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</si>
  <si>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</si>
  <si>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</si>
  <si>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</si>
  <si>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</si>
  <si>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</si>
  <si>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</si>
  <si>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</si>
  <si>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</si>
  <si>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</si>
  <si>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</si>
  <si>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</si>
  <si>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</si>
  <si>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</si>
  <si>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</si>
  <si>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</si>
  <si>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</si>
  <si>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</si>
  <si>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</si>
  <si>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</si>
  <si>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</si>
  <si>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</si>
  <si>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</si>
  <si>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</si>
  <si>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</si>
  <si>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</si>
  <si>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</si>
  <si>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</si>
  <si>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</si>
  <si>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</si>
  <si>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</si>
  <si>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</si>
  <si>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</si>
  <si>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</si>
  <si>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</si>
  <si>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</si>
  <si>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</si>
  <si>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</si>
  <si>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</si>
  <si>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</si>
  <si>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</si>
  <si>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</si>
  <si>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</si>
  <si>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</si>
  <si>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</si>
  <si>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</si>
  <si>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</si>
  <si>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</si>
  <si>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</si>
  <si>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</si>
  <si>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</si>
  <si>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</si>
  <si>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</si>
  <si>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</si>
  <si>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</si>
  <si>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</si>
  <si>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</si>
  <si>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</si>
  <si>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</si>
  <si>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</si>
  <si>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</si>
  <si>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</si>
  <si>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</si>
  <si>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</si>
  <si>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</si>
  <si>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</si>
  <si>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</si>
  <si>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</si>
  <si>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</si>
  <si>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</si>
  <si>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</si>
  <si>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</si>
  <si>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</si>
  <si>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</si>
  <si>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</si>
  <si>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</si>
  <si>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</si>
  <si>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香川県小豆島町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</si>
  <si>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</si>
  <si>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</si>
  <si>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</si>
  <si>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</si>
  <si>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</si>
  <si>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</si>
  <si>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</si>
  <si>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</si>
  <si>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</si>
  <si>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</si>
  <si>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</si>
  <si>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</si>
  <si>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</si>
  <si>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</si>
  <si>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</si>
  <si>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</si>
  <si>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</si>
  <si>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</si>
  <si>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</si>
  <si>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</si>
  <si>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</si>
  <si>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</si>
  <si>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</si>
  <si>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</si>
  <si>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</si>
  <si>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</si>
  <si>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</si>
  <si>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</si>
  <si>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</si>
  <si>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</si>
  <si>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</si>
  <si>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</si>
  <si>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</si>
  <si>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</si>
  <si>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</si>
  <si>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</si>
  <si>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</si>
  <si>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</si>
  <si>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</si>
  <si>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</si>
  <si>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</si>
  <si>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</si>
  <si>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</si>
  <si>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</si>
  <si>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</si>
  <si>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</si>
  <si>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</si>
  <si>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</si>
  <si>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</si>
  <si>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</si>
  <si>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</si>
  <si>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</si>
  <si>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</si>
  <si>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</si>
  <si>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</si>
  <si>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</si>
  <si>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</si>
  <si>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</si>
  <si>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</si>
  <si>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</si>
  <si>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</si>
  <si>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</si>
  <si>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</si>
  <si>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</si>
  <si>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</si>
  <si>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</si>
  <si>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</si>
  <si>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</si>
  <si>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</si>
  <si>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</si>
  <si>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</si>
  <si>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</si>
  <si>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</si>
  <si>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</si>
  <si>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</si>
  <si>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</si>
  <si>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</si>
  <si>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</si>
  <si>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</si>
  <si>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</si>
  <si>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</si>
  <si>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</si>
  <si>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</si>
  <si>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</si>
  <si>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</si>
  <si>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</si>
  <si>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</si>
  <si>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</si>
  <si>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</si>
  <si>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</si>
  <si>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</si>
  <si>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</si>
  <si>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</si>
  <si>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</si>
  <si>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</si>
  <si>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</si>
  <si>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</si>
  <si>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</si>
  <si>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</si>
  <si>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</si>
  <si>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</si>
  <si>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</si>
  <si>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</si>
  <si>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</si>
  <si>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</si>
  <si>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</si>
  <si>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</si>
  <si>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</si>
  <si>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</si>
  <si>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</si>
  <si>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</si>
  <si>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</si>
  <si>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</si>
  <si>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</si>
  <si>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</si>
  <si>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</si>
  <si>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</si>
  <si>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</si>
  <si>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</si>
  <si>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</si>
  <si>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</si>
  <si>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</si>
  <si>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</si>
  <si>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</si>
  <si>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</si>
  <si>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</si>
  <si>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</si>
  <si>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</si>
  <si>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</si>
  <si>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</si>
  <si>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</si>
  <si>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</si>
  <si>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</si>
  <si>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</si>
  <si>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</si>
  <si>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</si>
  <si>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</si>
  <si>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</si>
  <si>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</si>
  <si>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</si>
  <si>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</si>
  <si>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</si>
  <si>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</si>
  <si>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</si>
  <si>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</si>
  <si>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</si>
  <si>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</si>
  <si>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</si>
  <si>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</si>
  <si>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</si>
  <si>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香川県小豆島町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</si>
  <si>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</si>
  <si>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</si>
  <si>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</si>
  <si>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</si>
  <si>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</si>
  <si>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</si>
  <si>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</si>
  <si>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</si>
  <si>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</si>
  <si>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</si>
  <si>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</si>
  <si>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</si>
  <si>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</si>
  <si>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</si>
  <si>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</si>
  <si>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</si>
  <si>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</si>
  <si>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</si>
  <si>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</si>
  <si>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</si>
  <si>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</si>
  <si>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</si>
  <si>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</si>
  <si>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</si>
  <si>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</si>
  <si>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</si>
  <si>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</si>
  <si>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</si>
  <si>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</si>
  <si>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</si>
  <si>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</si>
  <si>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</si>
  <si>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</si>
  <si>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</si>
  <si>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</si>
  <si>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</si>
  <si>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介護サービス事業特別会計</t>
    <phoneticPr fontId="5"/>
  </si>
  <si>
    <t>介護予防支援事業特別会計</t>
    <phoneticPr fontId="5"/>
  </si>
  <si>
    <t>介護保険施設事業会計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</si>
  <si>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</si>
  <si>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</si>
  <si>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</si>
  <si>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</si>
  <si>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</si>
  <si>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</si>
  <si>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</si>
  <si>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</si>
  <si>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</si>
  <si>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</si>
  <si>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</si>
  <si>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</si>
  <si>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</si>
  <si>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</si>
  <si>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</si>
  <si>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</si>
  <si>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</si>
  <si>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</si>
  <si>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</si>
  <si>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</si>
  <si>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</si>
  <si>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</si>
  <si>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</si>
  <si>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</si>
  <si>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</si>
  <si>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</si>
  <si>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</si>
  <si>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</si>
  <si>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</si>
  <si>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</si>
  <si>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</si>
  <si>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</si>
  <si>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</si>
  <si>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</si>
  <si>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</si>
  <si>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</si>
  <si>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</si>
  <si>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</si>
  <si>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</si>
  <si>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</si>
  <si>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</si>
  <si>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</si>
  <si>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</si>
  <si>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</si>
  <si>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</si>
  <si>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</si>
  <si>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</si>
  <si>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</si>
  <si>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</si>
  <si>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</si>
  <si>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</si>
  <si>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</si>
  <si>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</si>
  <si>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</si>
  <si>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</si>
  <si>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</si>
  <si>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</si>
  <si>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</si>
  <si>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</si>
  <si>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</si>
  <si>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</si>
  <si>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</si>
  <si>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</si>
  <si>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</si>
  <si>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</si>
  <si>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</si>
  <si>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</si>
  <si>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</si>
  <si>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</si>
  <si>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</si>
  <si>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</si>
  <si>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</si>
  <si>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</si>
  <si>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</si>
  <si>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</si>
  <si>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</si>
  <si>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</si>
  <si>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</si>
  <si>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</si>
  <si>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</si>
  <si>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</si>
  <si>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</si>
  <si>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</si>
  <si>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</si>
  <si>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</si>
  <si>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</si>
  <si>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</si>
  <si>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</si>
  <si>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</si>
  <si>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</si>
  <si>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</si>
  <si>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</si>
  <si>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</si>
  <si>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</si>
  <si>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</si>
  <si>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</si>
  <si>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</si>
  <si>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</si>
  <si>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</si>
  <si>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</si>
  <si>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</si>
  <si>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</si>
  <si>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</si>
  <si>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</si>
  <si>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</si>
  <si>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</si>
  <si>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</si>
  <si>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</si>
  <si>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</si>
  <si>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</si>
  <si>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</si>
  <si>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</si>
  <si>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</si>
  <si>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</si>
  <si>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</si>
  <si>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</si>
  <si>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</si>
  <si>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</si>
  <si>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</si>
  <si>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</si>
  <si>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</si>
  <si>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</si>
  <si>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</si>
  <si>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</si>
  <si>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</si>
  <si>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</si>
  <si>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</si>
  <si>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</si>
  <si>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</si>
  <si>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</si>
  <si>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</si>
  <si>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</si>
  <si>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</si>
  <si>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</si>
  <si>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</si>
  <si>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</si>
  <si>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2.86</t>
  </si>
  <si>
    <t>一般会計</t>
  </si>
  <si>
    <t>介護保険施設事業会計</t>
  </si>
  <si>
    <t>介護保険事業特別会計</t>
  </si>
  <si>
    <t>国民健康保険事業特別会計</t>
  </si>
  <si>
    <t>介護サービス事業特別会計</t>
  </si>
  <si>
    <t>介護予防支援事業特別会計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</si>
  <si>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</si>
  <si>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</si>
  <si>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</si>
  <si>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</si>
  <si>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</si>
  <si>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</si>
  <si>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</si>
  <si>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</si>
  <si>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</si>
  <si>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小豆地区広域行政事務組合（一般会計）</t>
    <rPh sb="0" eb="4">
      <t>ショウズチク</t>
    </rPh>
    <rPh sb="4" eb="6">
      <t>コウイキ</t>
    </rPh>
    <rPh sb="6" eb="8">
      <t>ギョウセイ</t>
    </rPh>
    <rPh sb="8" eb="12">
      <t>ジムクミアイ</t>
    </rPh>
    <rPh sb="13" eb="17">
      <t>イッパンカイケイ</t>
    </rPh>
    <phoneticPr fontId="38"/>
  </si>
  <si>
    <t>小豆地区広域行政事務組合（介護サービス事業）</t>
    <rPh sb="0" eb="4">
      <t>ショウズチク</t>
    </rPh>
    <rPh sb="4" eb="6">
      <t>コウイキ</t>
    </rPh>
    <rPh sb="6" eb="8">
      <t>ギョウセイ</t>
    </rPh>
    <rPh sb="8" eb="12">
      <t>ジムクミアイ</t>
    </rPh>
    <rPh sb="13" eb="15">
      <t>カイゴ</t>
    </rPh>
    <rPh sb="19" eb="21">
      <t>ジギョウ</t>
    </rPh>
    <phoneticPr fontId="38"/>
  </si>
  <si>
    <t>伝法川防災溜池事業組合</t>
    <rPh sb="0" eb="3">
      <t>デンポウガワ</t>
    </rPh>
    <rPh sb="3" eb="7">
      <t>ボウサイタメイケ</t>
    </rPh>
    <rPh sb="7" eb="9">
      <t>ジギョウ</t>
    </rPh>
    <rPh sb="9" eb="11">
      <t>クミアイ</t>
    </rPh>
    <phoneticPr fontId="38"/>
  </si>
  <si>
    <t>香川県市町総合事務組合</t>
    <rPh sb="0" eb="3">
      <t>カガワケン</t>
    </rPh>
    <rPh sb="3" eb="5">
      <t>シチョウ</t>
    </rPh>
    <rPh sb="5" eb="7">
      <t>ソウゴウ</t>
    </rPh>
    <rPh sb="7" eb="11">
      <t>ジムクミアイ</t>
    </rPh>
    <phoneticPr fontId="38"/>
  </si>
  <si>
    <t>香川県後期高齢者医療広域連合（一般会計）</t>
    <rPh sb="0" eb="3">
      <t>カガワケン</t>
    </rPh>
    <rPh sb="3" eb="8">
      <t>コウキコウレイシャ</t>
    </rPh>
    <rPh sb="8" eb="10">
      <t>イリョウ</t>
    </rPh>
    <rPh sb="10" eb="14">
      <t>コウイキレンゴウ</t>
    </rPh>
    <rPh sb="15" eb="19">
      <t>イッパンカイケイ</t>
    </rPh>
    <phoneticPr fontId="38"/>
  </si>
  <si>
    <t>香川県後期高齢者医療広域連合（後期高齢者医療事業）</t>
    <rPh sb="0" eb="3">
      <t>カガワケン</t>
    </rPh>
    <rPh sb="3" eb="8">
      <t>コウキコウレイシャ</t>
    </rPh>
    <rPh sb="8" eb="10">
      <t>イリョウ</t>
    </rPh>
    <rPh sb="10" eb="14">
      <t>コウイキレンゴウ</t>
    </rPh>
    <rPh sb="15" eb="20">
      <t>コウキコウレイシャ</t>
    </rPh>
    <rPh sb="20" eb="22">
      <t>イリョウ</t>
    </rPh>
    <rPh sb="22" eb="24">
      <t>ジギョウ</t>
    </rPh>
    <phoneticPr fontId="38"/>
  </si>
  <si>
    <t>小豆島中央病院企業団</t>
    <rPh sb="0" eb="3">
      <t>ショウドシマ</t>
    </rPh>
    <rPh sb="3" eb="7">
      <t>チュウオウビョウイン</t>
    </rPh>
    <rPh sb="7" eb="10">
      <t>キギョウダン</t>
    </rPh>
    <phoneticPr fontId="38"/>
  </si>
  <si>
    <t>香川県広域水道企業団（水道事業）</t>
    <rPh sb="0" eb="3">
      <t>カガワケン</t>
    </rPh>
    <rPh sb="3" eb="7">
      <t>コウイキスイドウ</t>
    </rPh>
    <rPh sb="7" eb="10">
      <t>キギョウダン</t>
    </rPh>
    <rPh sb="11" eb="13">
      <t>スイドウ</t>
    </rPh>
    <rPh sb="13" eb="15">
      <t>ジギョウ</t>
    </rPh>
    <phoneticPr fontId="38"/>
  </si>
  <si>
    <t>香川県広域水道企業団（工業用水道事業）</t>
    <rPh sb="0" eb="3">
      <t>カガワケン</t>
    </rPh>
    <rPh sb="3" eb="7">
      <t>コウイキスイドウ</t>
    </rPh>
    <rPh sb="7" eb="10">
      <t>キギョウダン</t>
    </rPh>
    <rPh sb="11" eb="14">
      <t>コウギョウヨウ</t>
    </rPh>
    <rPh sb="14" eb="16">
      <t>スイドウ</t>
    </rPh>
    <rPh sb="16" eb="18">
      <t>ジギョウ</t>
    </rPh>
    <phoneticPr fontId="38"/>
  </si>
  <si>
    <t>法適用企業</t>
    <rPh sb="0" eb="1">
      <t>ホウ</t>
    </rPh>
    <rPh sb="1" eb="5">
      <t>テキヨウキギョウ</t>
    </rPh>
    <phoneticPr fontId="38"/>
  </si>
  <si>
    <t>（一財）小豆島オリーブ公園</t>
    <rPh sb="1" eb="3">
      <t>イチザイ</t>
    </rPh>
    <rPh sb="4" eb="7">
      <t>ショウドシマ</t>
    </rPh>
    <rPh sb="11" eb="13">
      <t>コウエン</t>
    </rPh>
    <phoneticPr fontId="38"/>
  </si>
  <si>
    <t>（一財）岬の分教場保存会</t>
    <rPh sb="1" eb="3">
      <t>イチザイ</t>
    </rPh>
    <rPh sb="4" eb="5">
      <t>ミサキ</t>
    </rPh>
    <rPh sb="6" eb="9">
      <t>ブンキョウジョウ</t>
    </rPh>
    <rPh sb="9" eb="12">
      <t>ホゾンカイ</t>
    </rPh>
    <phoneticPr fontId="38"/>
  </si>
  <si>
    <t>（一財）小豆島ふるさと村</t>
    <rPh sb="1" eb="3">
      <t>イチザイ</t>
    </rPh>
    <rPh sb="4" eb="7">
      <t>ショウドシマ</t>
    </rPh>
    <rPh sb="11" eb="12">
      <t>ムラ</t>
    </rPh>
    <phoneticPr fontId="38"/>
  </si>
  <si>
    <t>小豆島オリーブバス（株）</t>
    <rPh sb="0" eb="3">
      <t>ショウドシマ</t>
    </rPh>
    <rPh sb="9" eb="12">
      <t>カブ</t>
    </rPh>
    <phoneticPr fontId="38"/>
  </si>
  <si>
    <t>-</t>
    <phoneticPr fontId="2"/>
  </si>
  <si>
    <t>地域振興基金</t>
    <rPh sb="0" eb="2">
      <t>チイキ</t>
    </rPh>
    <rPh sb="2" eb="4">
      <t>シンコウ</t>
    </rPh>
    <rPh sb="4" eb="6">
      <t>キキン</t>
    </rPh>
    <phoneticPr fontId="5"/>
  </si>
  <si>
    <t>ふるさとづくり基金</t>
    <rPh sb="7" eb="9">
      <t>キキン</t>
    </rPh>
    <phoneticPr fontId="5"/>
  </si>
  <si>
    <t>水道基金</t>
    <rPh sb="0" eb="4">
      <t>スイドウキキン</t>
    </rPh>
    <phoneticPr fontId="5"/>
  </si>
  <si>
    <t>地域福祉基金</t>
    <rPh sb="0" eb="6">
      <t>チイキフクシキキン</t>
    </rPh>
    <phoneticPr fontId="5"/>
  </si>
  <si>
    <t>小豆島オリーブ公園整備運営基金</t>
    <rPh sb="0" eb="3">
      <t>ショウドシマ</t>
    </rPh>
    <rPh sb="7" eb="9">
      <t>コウエン</t>
    </rPh>
    <rPh sb="9" eb="11">
      <t>セイビ</t>
    </rPh>
    <rPh sb="11" eb="15">
      <t>ウンエイキキン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</si>
  <si>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</si>
  <si>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</si>
  <si>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臨時財政対策債の発行抑制や有利な地方債の発行に努めてきた結果、将来負担比率は低下している。一方で、有形固定資産減価償却率が類似団体平均よりも高い状態となっているのは、建築年数が40年以上経過した施設もあり、老朽化が著しい状況となっていることが挙げられる。今後、公共施設等総合管理計画や個別施設計画に基づき、集約・廃止・除却等の老朽化対策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</si>
  <si>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</si>
  <si>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</si>
  <si>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</si>
  <si>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</si>
  <si>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</si>
  <si>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</si>
  <si>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と比較して低い水準にある。将来負担比率については、臨時財政対策債の発行抑制等により今後も低下してくるものと想定される。実質公債費比率についても減少しているが、今後、改良住宅の建替えや、統合小学校建設事業が進んでいくこととなっているため、実質公債費比率が上昇していくと考えられており、これまで以上に公債費の適正化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</si>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</sst>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7A7D1C8-28C7-47AA-8CF7-3F327D5B3F5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A24A-4692-A901-4CF9B4A4EAC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138171</c:v>
                </c:pt>
                <c:pt idx="1">
                  <c:v>143589</c:v>
                </c:pt>
                <c:pt idx="2">
                  <c:v>126039</c:v>
                </c:pt>
                <c:pt idx="3">
                  <c:v>133655</c:v>
                </c:pt>
                <c:pt idx="4">
                  <c:v>194726</c:v>
                </c:pt>
              </c:numCache>
            </c:numRef>
          </c:val>
          <c:smooth val="0"/>
          <c:extLst>
            <c:ext xmlns:c16="http://schemas.microsoft.com/office/drawing/2014/chart" uri="{C3380CC4-5D6E-409C-BE32-E72D297353CC}">
              <c16:uniqueId val="{00000001-A24A-4692-A901-4CF9B4A4EAC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7.27</c:v>
                </c:pt>
                <c:pt idx="1">
                  <c:v>14.2</c:v>
                </c:pt>
                <c:pt idx="2">
                  <c:v>17.239999999999998</c:v>
                </c:pt>
                <c:pt idx="3">
                  <c:v>21.2</c:v>
                </c:pt>
                <c:pt idx="4">
                  <c:v>17.829999999999998</c:v>
                </c:pt>
              </c:numCache>
            </c:numRef>
          </c:val>
          <c:extLst>
            <c:ext xmlns:c16="http://schemas.microsoft.com/office/drawing/2014/chart" uri="{C3380CC4-5D6E-409C-BE32-E72D297353CC}">
              <c16:uniqueId val="{00000000-CEFC-4B33-80EF-6FB985EC1F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30.83</c:v>
                </c:pt>
                <c:pt idx="1">
                  <c:v>32.9</c:v>
                </c:pt>
                <c:pt idx="2">
                  <c:v>41.2</c:v>
                </c:pt>
                <c:pt idx="3">
                  <c:v>41.81</c:v>
                </c:pt>
                <c:pt idx="4">
                  <c:v>40.89</c:v>
                </c:pt>
              </c:numCache>
            </c:numRef>
          </c:val>
          <c:extLst>
            <c:ext xmlns:c16="http://schemas.microsoft.com/office/drawing/2014/chart" uri="{C3380CC4-5D6E-409C-BE32-E72D297353CC}">
              <c16:uniqueId val="{00000001-CEFC-4B33-80EF-6FB985EC1F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1.44</c:v>
                </c:pt>
                <c:pt idx="1">
                  <c:v>7.32</c:v>
                </c:pt>
                <c:pt idx="2">
                  <c:v>2.7</c:v>
                </c:pt>
                <c:pt idx="3">
                  <c:v>3.75</c:v>
                </c:pt>
                <c:pt idx="4">
                  <c:v>-2.86</c:v>
                </c:pt>
              </c:numCache>
            </c:numRef>
          </c:val>
          <c:smooth val="0"/>
          <c:extLst>
            <c:ext xmlns:c16="http://schemas.microsoft.com/office/drawing/2014/chart" uri="{C3380CC4-5D6E-409C-BE32-E72D297353CC}">
              <c16:uniqueId val="{00000002-CEFC-4B33-80EF-6FB985EC1F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A8D-4F58-BCEF-F2258E31DB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8D-4F58-BCEF-F2258E31DBB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A8D-4F58-BCEF-F2258E31DBB2}"/>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A8D-4F58-BCEF-F2258E31DBB2}"/>
            </c:ext>
          </c:extLst>
        </c:ser>
        <c:ser>
          <c:idx val="4"/>
          <c:order val="4"/>
          <c:tx>
            <c:strRef>
              <c:f>データシート!$A$31</c:f>
              <c:strCache>
                <c:ptCount val="1"/>
                <c:pt idx="0">
                  <c:v>介護予防支援事業特別会計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0.04</c:v>
                </c:pt>
                <c:pt idx="4">
                  <c:v>#N/A</c:v>
                </c:pt>
                <c:pt idx="5">
                  <c:v>0.03</c:v>
                </c:pt>
                <c:pt idx="6">
                  <c:v>#N/A</c:v>
                </c:pt>
                <c:pt idx="7">
                  <c:v>0.03</c:v>
                </c:pt>
                <c:pt idx="8">
                  <c:v>#N/A</c:v>
                </c:pt>
                <c:pt idx="9">
                  <c:v>0.03</c:v>
                </c:pt>
              </c:numCache>
            </c:numRef>
          </c:val>
          <c:extLst>
            <c:ext xmlns:c16="http://schemas.microsoft.com/office/drawing/2014/chart" uri="{C3380CC4-5D6E-409C-BE32-E72D297353CC}">
              <c16:uniqueId val="{00000004-AA8D-4F58-BCEF-F2258E31DBB2}"/>
            </c:ext>
          </c:extLst>
        </c:ser>
        <c:ser>
          <c:idx val="5"/>
          <c:order val="5"/>
          <c:tx>
            <c:strRef>
              <c:f>データシート!$A$32</c:f>
              <c:strCache>
                <c:ptCount val="1"/>
                <c:pt idx="0">
                  <c:v>介護サービス事業特別会計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c:v>
                </c:pt>
                <c:pt idx="4">
                  <c:v>#N/A</c:v>
                </c:pt>
                <c:pt idx="5">
                  <c:v>0.1</c:v>
                </c:pt>
                <c:pt idx="6">
                  <c:v>#N/A</c:v>
                </c:pt>
                <c:pt idx="7">
                  <c:v>0.18</c:v>
                </c:pt>
                <c:pt idx="8">
                  <c:v>#N/A</c:v>
                </c:pt>
                <c:pt idx="9">
                  <c:v>0.2</c:v>
                </c:pt>
              </c:numCache>
            </c:numRef>
          </c:val>
          <c:extLst>
            <c:ext xmlns:c16="http://schemas.microsoft.com/office/drawing/2014/chart" uri="{C3380CC4-5D6E-409C-BE32-E72D297353CC}">
              <c16:uniqueId val="{00000005-AA8D-4F58-BCEF-F2258E31DBB2}"/>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1.19</c:v>
                </c:pt>
                <c:pt idx="4">
                  <c:v>#N/A</c:v>
                </c:pt>
                <c:pt idx="5">
                  <c:v>1.19</c:v>
                </c:pt>
                <c:pt idx="6">
                  <c:v>#N/A</c:v>
                </c:pt>
                <c:pt idx="7">
                  <c:v>0.93</c:v>
                </c:pt>
                <c:pt idx="8">
                  <c:v>#N/A</c:v>
                </c:pt>
                <c:pt idx="9">
                  <c:v>0.44</c:v>
                </c:pt>
              </c:numCache>
            </c:numRef>
          </c:val>
          <c:extLst>
            <c:ext xmlns:c16="http://schemas.microsoft.com/office/drawing/2014/chart" uri="{C3380CC4-5D6E-409C-BE32-E72D297353CC}">
              <c16:uniqueId val="{00000006-AA8D-4F58-BCEF-F2258E31DBB2}"/>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0.87</c:v>
                </c:pt>
                <c:pt idx="2">
                  <c:v>#N/A</c:v>
                </c:pt>
                <c:pt idx="3">
                  <c:v>1.52</c:v>
                </c:pt>
                <c:pt idx="4">
                  <c:v>#N/A</c:v>
                </c:pt>
                <c:pt idx="5">
                  <c:v>1.3</c:v>
                </c:pt>
                <c:pt idx="6">
                  <c:v>#N/A</c:v>
                </c:pt>
                <c:pt idx="7">
                  <c:v>0.87</c:v>
                </c:pt>
                <c:pt idx="8">
                  <c:v>#N/A</c:v>
                </c:pt>
                <c:pt idx="9">
                  <c:v>0.53</c:v>
                </c:pt>
              </c:numCache>
            </c:numRef>
          </c:val>
          <c:extLst>
            <c:ext xmlns:c16="http://schemas.microsoft.com/office/drawing/2014/chart" uri="{C3380CC4-5D6E-409C-BE32-E72D297353CC}">
              <c16:uniqueId val="{00000007-AA8D-4F58-BCEF-F2258E31DBB2}"/>
            </c:ext>
          </c:extLst>
        </c:ser>
        <c:ser>
          <c:idx val="8"/>
          <c:order val="8"/>
          <c:tx>
            <c:strRef>
              <c:f>データシート!$A$35</c:f>
              <c:strCache>
                <c:ptCount val="1"/>
                <c:pt idx="0">
                  <c:v>介護保険施設事業会計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2.2000000000000002</c:v>
                </c:pt>
                <c:pt idx="2">
                  <c:v>#N/A</c:v>
                </c:pt>
                <c:pt idx="3">
                  <c:v>1.77</c:v>
                </c:pt>
                <c:pt idx="4">
                  <c:v>#N/A</c:v>
                </c:pt>
                <c:pt idx="5">
                  <c:v>2.04</c:v>
                </c:pt>
                <c:pt idx="6">
                  <c:v>#N/A</c:v>
                </c:pt>
                <c:pt idx="7">
                  <c:v>2.41</c:v>
                </c:pt>
                <c:pt idx="8">
                  <c:v>#N/A</c:v>
                </c:pt>
                <c:pt idx="9">
                  <c:v>2.27</c:v>
                </c:pt>
              </c:numCache>
            </c:numRef>
          </c:val>
          <c:extLst>
            <c:ext xmlns:c16="http://schemas.microsoft.com/office/drawing/2014/chart" uri="{C3380CC4-5D6E-409C-BE32-E72D297353CC}">
              <c16:uniqueId val="{00000008-AA8D-4F58-BCEF-F2258E31DBB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7.26</c:v>
                </c:pt>
                <c:pt idx="2">
                  <c:v>#N/A</c:v>
                </c:pt>
                <c:pt idx="3">
                  <c:v>14.19</c:v>
                </c:pt>
                <c:pt idx="4">
                  <c:v>#N/A</c:v>
                </c:pt>
                <c:pt idx="5">
                  <c:v>17.239999999999998</c:v>
                </c:pt>
                <c:pt idx="6">
                  <c:v>#N/A</c:v>
                </c:pt>
                <c:pt idx="7">
                  <c:v>21.2</c:v>
                </c:pt>
                <c:pt idx="8">
                  <c:v>#N/A</c:v>
                </c:pt>
                <c:pt idx="9">
                  <c:v>17.82</c:v>
                </c:pt>
              </c:numCache>
            </c:numRef>
          </c:val>
          <c:extLst>
            <c:ext xmlns:c16="http://schemas.microsoft.com/office/drawing/2014/chart" uri="{C3380CC4-5D6E-409C-BE32-E72D297353CC}">
              <c16:uniqueId val="{00000009-AA8D-4F58-BCEF-F2258E31DBB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1147</c:v>
                </c:pt>
                <c:pt idx="5">
                  <c:v>1176</c:v>
                </c:pt>
                <c:pt idx="8">
                  <c:v>1160</c:v>
                </c:pt>
                <c:pt idx="11">
                  <c:v>1104</c:v>
                </c:pt>
                <c:pt idx="14">
                  <c:v>1114</c:v>
                </c:pt>
              </c:numCache>
            </c:numRef>
          </c:val>
          <c:extLst>
            <c:ext xmlns:c16="http://schemas.microsoft.com/office/drawing/2014/chart" uri="{C3380CC4-5D6E-409C-BE32-E72D297353CC}">
              <c16:uniqueId val="{00000000-97D6-421F-A7BF-9C3E4EFD45C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D6-421F-A7BF-9C3E4EFD45C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7D6-421F-A7BF-9C3E4EFD45C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127</c:v>
                </c:pt>
                <c:pt idx="3">
                  <c:v>124</c:v>
                </c:pt>
                <c:pt idx="6">
                  <c:v>118</c:v>
                </c:pt>
                <c:pt idx="9">
                  <c:v>118</c:v>
                </c:pt>
                <c:pt idx="12">
                  <c:v>122</c:v>
                </c:pt>
              </c:numCache>
            </c:numRef>
          </c:val>
          <c:extLst>
            <c:ext xmlns:c16="http://schemas.microsoft.com/office/drawing/2014/chart" uri="{C3380CC4-5D6E-409C-BE32-E72D297353CC}">
              <c16:uniqueId val="{00000003-97D6-421F-A7BF-9C3E4EFD45C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D6-421F-A7BF-9C3E4EFD45C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D6-421F-A7BF-9C3E4EFD45C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D6-421F-A7BF-9C3E4EFD45C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1327</c:v>
                </c:pt>
                <c:pt idx="3">
                  <c:v>1347</c:v>
                </c:pt>
                <c:pt idx="6">
                  <c:v>1320</c:v>
                </c:pt>
                <c:pt idx="9">
                  <c:v>1231</c:v>
                </c:pt>
                <c:pt idx="12">
                  <c:v>1235</c:v>
                </c:pt>
              </c:numCache>
            </c:numRef>
          </c:val>
          <c:extLst>
            <c:ext xmlns:c16="http://schemas.microsoft.com/office/drawing/2014/chart" uri="{C3380CC4-5D6E-409C-BE32-E72D297353CC}">
              <c16:uniqueId val="{00000007-97D6-421F-A7BF-9C3E4EFD45C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307</c:v>
                </c:pt>
                <c:pt idx="2">
                  <c:v>#N/A</c:v>
                </c:pt>
                <c:pt idx="3">
                  <c:v>#N/A</c:v>
                </c:pt>
                <c:pt idx="4">
                  <c:v>295</c:v>
                </c:pt>
                <c:pt idx="5">
                  <c:v>#N/A</c:v>
                </c:pt>
                <c:pt idx="6">
                  <c:v>#N/A</c:v>
                </c:pt>
                <c:pt idx="7">
                  <c:v>278</c:v>
                </c:pt>
                <c:pt idx="8">
                  <c:v>#N/A</c:v>
                </c:pt>
                <c:pt idx="9">
                  <c:v>#N/A</c:v>
                </c:pt>
                <c:pt idx="10">
                  <c:v>245</c:v>
                </c:pt>
                <c:pt idx="11">
                  <c:v>#N/A</c:v>
                </c:pt>
                <c:pt idx="12">
                  <c:v>#N/A</c:v>
                </c:pt>
                <c:pt idx="13">
                  <c:v>243</c:v>
                </c:pt>
                <c:pt idx="14">
                  <c:v>#N/A</c:v>
                </c:pt>
              </c:numCache>
            </c:numRef>
          </c:val>
          <c:smooth val="0"/>
          <c:extLst>
            <c:ext xmlns:c16="http://schemas.microsoft.com/office/drawing/2014/chart" uri="{C3380CC4-5D6E-409C-BE32-E72D297353CC}">
              <c16:uniqueId val="{00000008-97D6-421F-A7BF-9C3E4EFD45C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11055</c:v>
                </c:pt>
                <c:pt idx="5">
                  <c:v>10751</c:v>
                </c:pt>
                <c:pt idx="8">
                  <c:v>10471</c:v>
                </c:pt>
                <c:pt idx="11">
                  <c:v>10353</c:v>
                </c:pt>
                <c:pt idx="14">
                  <c:v>10332</c:v>
                </c:pt>
              </c:numCache>
            </c:numRef>
          </c:val>
          <c:extLst>
            <c:ext xmlns:c16="http://schemas.microsoft.com/office/drawing/2014/chart" uri="{C3380CC4-5D6E-409C-BE32-E72D297353CC}">
              <c16:uniqueId val="{00000000-AB80-495E-BA53-E0C77E3963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7</c:v>
                </c:pt>
                <c:pt idx="11">
                  <c:v>245</c:v>
                </c:pt>
                <c:pt idx="14">
                  <c:v>0</c:v>
                </c:pt>
              </c:numCache>
            </c:numRef>
          </c:val>
          <c:extLst>
            <c:ext xmlns:c16="http://schemas.microsoft.com/office/drawing/2014/chart" uri="{C3380CC4-5D6E-409C-BE32-E72D297353CC}">
              <c16:uniqueId val="{00000001-AB80-495E-BA53-E0C77E3963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5965</c:v>
                </c:pt>
                <c:pt idx="5">
                  <c:v>6530</c:v>
                </c:pt>
                <c:pt idx="8">
                  <c:v>6999</c:v>
                </c:pt>
                <c:pt idx="11">
                  <c:v>7207</c:v>
                </c:pt>
                <c:pt idx="14">
                  <c:v>7805</c:v>
                </c:pt>
              </c:numCache>
            </c:numRef>
          </c:val>
          <c:extLst>
            <c:ext xmlns:c16="http://schemas.microsoft.com/office/drawing/2014/chart" uri="{C3380CC4-5D6E-409C-BE32-E72D297353CC}">
              <c16:uniqueId val="{00000002-AB80-495E-BA53-E0C77E3963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80-495E-BA53-E0C77E3963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80-495E-BA53-E0C77E3963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B80-495E-BA53-E0C77E3963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974</c:v>
                </c:pt>
                <c:pt idx="3">
                  <c:v>945</c:v>
                </c:pt>
                <c:pt idx="6">
                  <c:v>905</c:v>
                </c:pt>
                <c:pt idx="9">
                  <c:v>906</c:v>
                </c:pt>
                <c:pt idx="12">
                  <c:v>964</c:v>
                </c:pt>
              </c:numCache>
            </c:numRef>
          </c:val>
          <c:extLst>
            <c:ext xmlns:c16="http://schemas.microsoft.com/office/drawing/2014/chart" uri="{C3380CC4-5D6E-409C-BE32-E72D297353CC}">
              <c16:uniqueId val="{00000006-AB80-495E-BA53-E0C77E3963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1117</c:v>
                </c:pt>
                <c:pt idx="3">
                  <c:v>1008</c:v>
                </c:pt>
                <c:pt idx="6">
                  <c:v>906</c:v>
                </c:pt>
                <c:pt idx="9">
                  <c:v>869</c:v>
                </c:pt>
                <c:pt idx="12">
                  <c:v>787</c:v>
                </c:pt>
              </c:numCache>
            </c:numRef>
          </c:val>
          <c:extLst>
            <c:ext xmlns:c16="http://schemas.microsoft.com/office/drawing/2014/chart" uri="{C3380CC4-5D6E-409C-BE32-E72D297353CC}">
              <c16:uniqueId val="{00000007-AB80-495E-BA53-E0C77E3963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AB80-495E-BA53-E0C77E3963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B80-495E-BA53-E0C77E3963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10752</c:v>
                </c:pt>
                <c:pt idx="3">
                  <c:v>10448</c:v>
                </c:pt>
                <c:pt idx="6">
                  <c:v>10175</c:v>
                </c:pt>
                <c:pt idx="9">
                  <c:v>10078</c:v>
                </c:pt>
                <c:pt idx="12">
                  <c:v>10206</c:v>
                </c:pt>
              </c:numCache>
            </c:numRef>
          </c:val>
          <c:extLst>
            <c:ext xmlns:c16="http://schemas.microsoft.com/office/drawing/2014/chart" uri="{C3380CC4-5D6E-409C-BE32-E72D297353CC}">
              <c16:uniqueId val="{0000000A-AB80-495E-BA53-E0C77E3963D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B80-495E-BA53-E0C77E3963D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2396</c:v>
                </c:pt>
                <c:pt idx="1">
                  <c:v>2397</c:v>
                </c:pt>
                <c:pt idx="2">
                  <c:v>2399</c:v>
                </c:pt>
              </c:numCache>
            </c:numRef>
          </c:val>
          <c:extLst>
            <c:ext xmlns:c16="http://schemas.microsoft.com/office/drawing/2014/chart" uri="{C3380CC4-5D6E-409C-BE32-E72D297353CC}">
              <c16:uniqueId val="{00000000-484F-41C2-A19E-92B9530449F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1910</c:v>
                </c:pt>
                <c:pt idx="1">
                  <c:v>2204</c:v>
                </c:pt>
                <c:pt idx="2">
                  <c:v>2807</c:v>
                </c:pt>
              </c:numCache>
            </c:numRef>
          </c:val>
          <c:extLst>
            <c:ext xmlns:c16="http://schemas.microsoft.com/office/drawing/2014/chart" uri="{C3380CC4-5D6E-409C-BE32-E72D297353CC}">
              <c16:uniqueId val="{00000001-484F-41C2-A19E-92B9530449F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3230</c:v>
                </c:pt>
                <c:pt idx="1">
                  <c:v>3088</c:v>
                </c:pt>
                <c:pt idx="2">
                  <c:v>3085</c:v>
                </c:pt>
              </c:numCache>
            </c:numRef>
          </c:val>
          <c:extLst>
            <c:ext xmlns:c16="http://schemas.microsoft.com/office/drawing/2014/chart" uri="{C3380CC4-5D6E-409C-BE32-E72D297353CC}">
              <c16:uniqueId val="{00000002-484F-41C2-A19E-92B9530449F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{2C43A2EC-BBB8-40F1-9BDE-676542B8FB46}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E5-4281-B14A-4984194CFC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{AA0543C8-7A16-4D6F-B262-0A7B88C0E858}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E5-4281-B14A-4984194CFC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{866E4F3F-F31C-4CA9-9981-0AD202698CAA}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E5-4281-B14A-4984194CFC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{09A48CA7-0E4D-4DA8-A7A7-F0D1A293DCB9}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E5-4281-B14A-4984194CFC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{A20BA31D-E1E2-4B02-B284-849F54D664AC}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E5-4281-B14A-4984194CFC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{91360576-CAC4-49DA-A864-B7819978FB3E}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E5-4281-B14A-4984194CFC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{F9EE4BF8-4181-4D56-ADD2-929D24C497E0}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E5-4281-B14A-4984194CFC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{0DF771D5-ABAF-435E-A9E8-E268BE46E656}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E5-4281-B14A-4984194CFC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{358751FE-DBFC-4B23-9875-D70E48D7CCED}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E5-4281-B14A-4984194CFC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75.900000000000006</c:v>
                </c:pt>
                <c:pt idx="8">
                  <c:v>74.099999999999994</c:v>
                </c:pt>
                <c:pt idx="16">
                  <c:v>74.5</c:v>
                </c:pt>
                <c:pt idx="24">
                  <c:v>74.5</c:v>
                </c:pt>
                <c:pt idx="32">
                  <c:v>73.900000000000006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FE5-4281-B14A-4984194CFC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{F30DFF8B-8D9E-473D-BE27-7876CBCC1261}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E5-4281-B14A-4984194CFC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{56E892F9-ADDD-4E27-83A5-D17340365314}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E5-4281-B14A-4984194CFC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{3C8D4127-AAD2-4E41-8FA9-3BC61C4E18EC}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E5-4281-B14A-4984194CFC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{213D3DCF-6A3E-46DC-9796-246B80216854}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E5-4281-B14A-4984194CFC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{5A72D388-3C04-48B5-BCC2-A736B05F6995}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E5-4281-B14A-4984194CFC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{F2108D7F-8687-4373-8AD3-6C018C328846}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E5-4281-B14A-4984194CFC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{B313762C-1DA0-44F8-A426-D043CC1F4B75}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E5-4281-B14A-4984194CFC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{A395DCF0-0170-4997-9BF4-B8816894C737}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E5-4281-B14A-4984194CFC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{6AFD9CFD-FB9B-4FC9-AB39-486071AD487E}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E5-4281-B14A-4984194CFC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8FE5-4281-B14A-4984194CFC49}"/>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{7D701656-D344-42DC-83D4-4990FF772028}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6E1-4335-8998-5B94C9610F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{FDFFEA6E-87B3-4F96-93BB-832D97F5A06F}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6E1-4335-8998-5B94C9610F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{4D4CE02D-3290-444D-939E-4851D26AA3AF}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6E1-4335-8998-5B94C9610F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{726547D1-8330-4A90-B5EE-64EEE8A98D96}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6E1-4335-8998-5B94C9610F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{39C598E7-F5C6-4DE0-AC85-9B895F744A1B}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6E1-4335-8998-5B94C9610FA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{9A60ECE4-751D-45C9-9044-BFB858B3835C}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6E1-4335-8998-5B94C9610FA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{BADB7562-5887-4ACF-A3FF-4A1BE66D712E}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6E1-4335-8998-5B94C9610FA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{1B8FB1F0-45F4-40B0-9496-154DCB5BF1F0}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6E1-4335-8998-5B94C9610FA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{0B922498-018C-481E-84ED-A6A2CE55543A}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6E1-4335-8998-5B94C9610F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6.3</c:v>
                </c:pt>
                <c:pt idx="16">
                  <c:v>6.2</c:v>
                </c:pt>
                <c:pt idx="24">
                  <c:v>5.8</c:v>
                </c:pt>
                <c:pt idx="32">
                  <c:v>5.4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6E1-4335-8998-5B94C9610F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{740B7F6A-CF94-40EF-B242-C3F1E4FE44C0}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6E1-4335-8998-5B94C9610F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{2A1212B5-557A-4FB5-8555-7360C95837B8}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6E1-4335-8998-5B94C9610F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{B24B4E8E-7D39-442F-9B3C-D7797D1EB162}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6E1-4335-8998-5B94C9610F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{EE11F7F0-1AF0-4E34-BD3D-318C093DCA1B}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6E1-4335-8998-5B94C9610F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{4C759DB7-E478-4174-B886-41A19E6932F3}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6E1-4335-8998-5B94C9610FA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{2E52A00D-F1A3-4608-8389-544A1CEE73DC}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6E1-4335-8998-5B94C9610FA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{55E362E9-1C13-4B0C-AD41-F5B8DDA35DCF}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6E1-4335-8998-5B94C9610FA4}"/>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{078288CA-B7D2-412B-865C-C28422BF407E}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6E1-4335-8998-5B94C9610FA4}"/>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{AF0E2BEA-F93D-4F0F-8702-85E43FF049D2}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6E1-4335-8998-5B94C9610F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86E1-4335-8998-5B94C9610FA4}"/>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人口減少や県下で最も高齢化率が高い（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R02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国調</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％）ことに加え、長引く景気低迷による減収などから類似団体平均を大きく下回っている状況である。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基幹税収である固定資産税については地価下落が続いており、合併時の平成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年度と比べると約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％の減少となっている。地方税の徴収強化や補助事業の見直し、新たな法定外目的税の導入検討など行財政改革に取り組んでいるが、大幅な改善は厳しい状況にある。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地籍調査完了後の新地積課税、投資的経費の抑制等の取組に限らず、観光振興をはじめとした新たな魅力づくり、地場産業活性化、民間活力の導入など、財政基盤の強化に努める必要がある。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54504</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98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34396</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155046</xdr:rowOff>
    </xdr:from>
    <xdr:to>
      <xdr:col>7</xdr:col>
      <xdr:colOff>31750</xdr:colOff>
      <xdr:row>44</xdr:row>
      <xdr:rowOff>85196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69973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前年度と比べ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いるが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、依然として類似団体平均を上回っている状況である。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計算式の分子にあたる経常経費充当一般財源等は、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会計年度任用職員への勤勉手当支給開始などによる人件費の増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に伴い前年度と比べて約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となった一方で、分母にあたる経常一般財源等が普通交付税の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額の影響により前年度と比べて約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213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となったことが大きく影響している。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65</xdr:row>
      <xdr:rowOff>77046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20521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56938</xdr:rowOff>
    </xdr:from>
    <xdr:to>
      <xdr:col>19</xdr:col>
      <xdr:colOff>133350</xdr:colOff>
      <xdr:row>65</xdr:row>
      <xdr:rowOff>77046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011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87630</xdr:rowOff>
    </xdr:from>
    <xdr:to>
      <xdr:col>15</xdr:col>
      <xdr:colOff>82550</xdr:colOff>
      <xdr:row>65</xdr:row>
      <xdr:rowOff>56938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60430"/>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66</xdr:row>
      <xdr:rowOff>22225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60430"/>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153687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26246</xdr:rowOff>
    </xdr:from>
    <xdr:to>
      <xdr:col>19</xdr:col>
      <xdr:colOff>184150</xdr:colOff>
      <xdr:row>65</xdr:row>
      <xdr:rowOff>127846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112623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56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6138</xdr:rowOff>
    </xdr:from>
    <xdr:to>
      <xdr:col>15</xdr:col>
      <xdr:colOff>133350</xdr:colOff>
      <xdr:row>65</xdr:row>
      <xdr:rowOff>107738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92515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123207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142875</xdr:rowOff>
    </xdr:from>
    <xdr:to>
      <xdr:col>7</xdr:col>
      <xdr:colOff>31750</xdr:colOff>
      <xdr:row>66</xdr:row>
      <xdr:rowOff>73025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57802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[275,032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類似団体平均を上回っており、経年劣化等に伴う公営住宅や庁舎等の維持修繕件数が増加している状況である。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また、決算額が前年度と比べて増加している主な理由は、新型コロナウイルスワクチン接種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が個別接種から定期接種に変更となったことに伴い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事業費が減少となった一方で、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ふるさと納税寄付額が好調であったことから、当該事業に係る決済手数料等の事務費が大幅に増加したことによる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物件費の増加である。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物価高騰の影響も鑑み、</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経常経費の大幅な圧縮は見込めないが、社会体育施設や公営住宅等については、将来の方向性について議論を進めているところであり、維持管理費等の経費圧縮を図りたい。</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64956</xdr:rowOff>
    </xdr:from>
    <xdr:to>
      <xdr:col>23</xdr:col>
      <xdr:colOff>133350</xdr:colOff>
      <xdr:row>83</xdr:row>
      <xdr:rowOff>123360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95306"/>
          <a:ext cx="838200" cy="5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37415</xdr:rowOff>
    </xdr:from>
    <xdr:to>
      <xdr:col>19</xdr:col>
      <xdr:colOff>133350</xdr:colOff>
      <xdr:row>83</xdr:row>
      <xdr:rowOff>64956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67765"/>
          <a:ext cx="889000" cy="2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9274</xdr:rowOff>
    </xdr:from>
    <xdr:to>
      <xdr:col>15</xdr:col>
      <xdr:colOff>82550</xdr:colOff>
      <xdr:row>83</xdr:row>
      <xdr:rowOff>37415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39624"/>
          <a:ext cx="889000" cy="2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153783</xdr:rowOff>
    </xdr:from>
    <xdr:to>
      <xdr:col>11</xdr:col>
      <xdr:colOff>31750</xdr:colOff>
      <xdr:row>83</xdr:row>
      <xdr:rowOff>9274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12683"/>
          <a:ext cx="88900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72560</xdr:rowOff>
    </xdr:from>
    <xdr:to>
      <xdr:col>23</xdr:col>
      <xdr:colOff>184150</xdr:colOff>
      <xdr:row>84</xdr:row>
      <xdr:rowOff>2710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44637</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74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14156</xdr:rowOff>
    </xdr:from>
    <xdr:to>
      <xdr:col>19</xdr:col>
      <xdr:colOff>184150</xdr:colOff>
      <xdr:row>83</xdr:row>
      <xdr:rowOff>115756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4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100533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30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158065</xdr:rowOff>
    </xdr:from>
    <xdr:to>
      <xdr:col>15</xdr:col>
      <xdr:colOff>133350</xdr:colOff>
      <xdr:row>83</xdr:row>
      <xdr:rowOff>88215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72992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129924</xdr:rowOff>
    </xdr:from>
    <xdr:to>
      <xdr:col>11</xdr:col>
      <xdr:colOff>82550</xdr:colOff>
      <xdr:row>83</xdr:row>
      <xdr:rowOff>60074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8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44851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102983</xdr:rowOff>
    </xdr:from>
    <xdr:to>
      <xdr:col>7</xdr:col>
      <xdr:colOff>31750</xdr:colOff>
      <xdr:row>83</xdr:row>
      <xdr:rowOff>33133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6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17910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48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類似団体平均を下回る水準にある。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職員構成については合併以降、高齢職員や中堅職員の早期退職が進み、加えてここ数年で多くの職員が定年退職を迎えたことから全体的に若年層の割合が高くなっている状況である。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現在は、国の人事院勧告に沿った給与体系をとっているが、今後の職員構成の変動に合わせて、人事評価制度の適切な運用も含めた総合的な見直しの検討が必要である。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85</xdr:row>
      <xdr:rowOff>18345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484350"/>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136172</xdr:rowOff>
    </xdr:from>
    <xdr:to>
      <xdr:col>77</xdr:col>
      <xdr:colOff>44450</xdr:colOff>
      <xdr:row>85</xdr:row>
      <xdr:rowOff>18345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5379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136172</xdr:rowOff>
    </xdr:from>
    <xdr:to>
      <xdr:col>72</xdr:col>
      <xdr:colOff>203200</xdr:colOff>
      <xdr:row>85</xdr:row>
      <xdr:rowOff>18345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5379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85</xdr:row>
      <xdr:rowOff>18345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44413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138995</xdr:rowOff>
    </xdr:from>
    <xdr:to>
      <xdr:col>77</xdr:col>
      <xdr:colOff>95250</xdr:colOff>
      <xdr:row>85</xdr:row>
      <xdr:rowOff>69145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79322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30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85372</xdr:rowOff>
    </xdr:from>
    <xdr:to>
      <xdr:col>73</xdr:col>
      <xdr:colOff>44450</xdr:colOff>
      <xdr:row>85</xdr:row>
      <xdr:rowOff>15522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25699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138995</xdr:rowOff>
    </xdr:from>
    <xdr:to>
      <xdr:col>68</xdr:col>
      <xdr:colOff>203200</xdr:colOff>
      <xdr:row>85</xdr:row>
      <xdr:rowOff>69145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類似団体平均をわずかに上回っている状況である。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職員数については、合併以降、事務事業の合理化を進めながら行政サービスの維持を図る一方で、集中改革プランに基づき、総職員数の適正化に取り組んでいるところである。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今後も行財政改革の推進を図るとともに、定員管理の適正化を図る必要がある。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14046</xdr:rowOff>
    </xdr:from>
    <xdr:to>
      <xdr:col>81</xdr:col>
      <xdr:colOff>44450</xdr:colOff>
      <xdr:row>62</xdr:row>
      <xdr:rowOff>16459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43946"/>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15494</xdr:rowOff>
    </xdr:from>
    <xdr:to>
      <xdr:col>77</xdr:col>
      <xdr:colOff>44450</xdr:colOff>
      <xdr:row>62</xdr:row>
      <xdr:rowOff>16459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45394"/>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7772</xdr:rowOff>
    </xdr:from>
    <xdr:to>
      <xdr:col>72</xdr:col>
      <xdr:colOff>203200</xdr:colOff>
      <xdr:row>62</xdr:row>
      <xdr:rowOff>15494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37672"/>
          <a:ext cx="889000" cy="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165709</xdr:rowOff>
    </xdr:from>
    <xdr:to>
      <xdr:col>68</xdr:col>
      <xdr:colOff>152400</xdr:colOff>
      <xdr:row>62</xdr:row>
      <xdr:rowOff>7772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24159"/>
          <a:ext cx="889000" cy="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134696</xdr:rowOff>
    </xdr:from>
    <xdr:to>
      <xdr:col>81</xdr:col>
      <xdr:colOff>95250</xdr:colOff>
      <xdr:row>62</xdr:row>
      <xdr:rowOff>64846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9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106773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137109</xdr:rowOff>
    </xdr:from>
    <xdr:to>
      <xdr:col>77</xdr:col>
      <xdr:colOff>95250</xdr:colOff>
      <xdr:row>62</xdr:row>
      <xdr:rowOff>67259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9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52036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1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136144</xdr:rowOff>
    </xdr:from>
    <xdr:to>
      <xdr:col>73</xdr:col>
      <xdr:colOff>44450</xdr:colOff>
      <xdr:row>62</xdr:row>
      <xdr:rowOff>66294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9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51071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80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128422</xdr:rowOff>
    </xdr:from>
    <xdr:to>
      <xdr:col>68</xdr:col>
      <xdr:colOff>203200</xdr:colOff>
      <xdr:row>62</xdr:row>
      <xdr:rowOff>58572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8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43349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7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114909</xdr:rowOff>
    </xdr:from>
    <xdr:to>
      <xdr:col>64</xdr:col>
      <xdr:colOff>152400</xdr:colOff>
      <xdr:row>62</xdr:row>
      <xdr:rowOff>45059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7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29836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59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ポイント減で推移しており、類似団体平均や県平均を下回っている状況である。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実質公債費比率については、今後、公営住宅建設事業債の元金償還や統合小学校建設など大型投資事業に係る過疎対策事業債の償還が控えていることから、増加が見込まれる。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緊急度・住民ニーズ等的確な判断、事業選択により町債発行に大きく頼ることのない財政運営に努めていく必要がある。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95758</xdr:rowOff>
    </xdr:from>
    <xdr:to>
      <xdr:col>81</xdr:col>
      <xdr:colOff>44450</xdr:colOff>
      <xdr:row>39</xdr:row>
      <xdr:rowOff>134366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78230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134366</xdr:rowOff>
    </xdr:from>
    <xdr:to>
      <xdr:col>77</xdr:col>
      <xdr:colOff>44450</xdr:colOff>
      <xdr:row>40</xdr:row>
      <xdr:rowOff>1524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68209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1524</xdr:rowOff>
    </xdr:from>
    <xdr:to>
      <xdr:col>72</xdr:col>
      <xdr:colOff>203200</xdr:colOff>
      <xdr:row>40</xdr:row>
      <xdr:rowOff>11176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8595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11176</xdr:rowOff>
    </xdr:from>
    <xdr:to>
      <xdr:col>68</xdr:col>
      <xdr:colOff>152400</xdr:colOff>
      <xdr:row>40</xdr:row>
      <xdr:rowOff>11176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69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44958</xdr:rowOff>
    </xdr:from>
    <xdr:to>
      <xdr:col>81</xdr:col>
      <xdr:colOff>95250</xdr:colOff>
      <xdr:row>39</xdr:row>
      <xdr:rowOff>146558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3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61485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576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83566</xdr:rowOff>
    </xdr:from>
    <xdr:to>
      <xdr:col>77</xdr:col>
      <xdr:colOff>95250</xdr:colOff>
      <xdr:row>40</xdr:row>
      <xdr:rowOff>13716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23893</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3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122174</xdr:rowOff>
    </xdr:from>
    <xdr:to>
      <xdr:col>73</xdr:col>
      <xdr:colOff>44450</xdr:colOff>
      <xdr:row>40</xdr:row>
      <xdr:rowOff>52324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62501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5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131826</xdr:rowOff>
    </xdr:from>
    <xdr:to>
      <xdr:col>68</xdr:col>
      <xdr:colOff>203200</xdr:colOff>
      <xdr:row>40</xdr:row>
      <xdr:rowOff>61976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72153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131826</xdr:rowOff>
    </xdr:from>
    <xdr:to>
      <xdr:col>64</xdr:col>
      <xdr:colOff>152400</xdr:colOff>
      <xdr:row>40</xdr:row>
      <xdr:rowOff>61976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72153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従前から「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」の状態が続いており、地方債残高を上回る基準財政需要額算入見込額を計上できていることが大きな要因となっている。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基金を活用した財政運営を行っていることから、充当可能基金が目減りしていくことが予想されるため、今後も経常的経費の縮減を進めるとともに、ふるさと納税寄付金など自主財源の確保について積極的に取り組む必要があ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類似団体平均をやや上回る状況にあり、前年度と比べて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ポイント増加している。職員数は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名に減少しているものの、会計年度任用職員への勤勉手当支給開始や給与改定による職員給の増などが主な要因となっている。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今後も職員数の適正管理を行うとともに、一般廃棄物処理業務や消防業務など一部事務組合で行っているものも含めた人件費関係経費全体について抑制を図る必要がある。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66040</xdr:rowOff>
    </xdr:from>
    <xdr:to>
      <xdr:col>24</xdr:col>
      <xdr:colOff>25400</xdr:colOff>
      <xdr:row>36</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82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3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776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25417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xdr:rowOff>
    </xdr:from>
    <xdr:to>
      <xdr:col>20</xdr:col>
      <xdr:colOff>38100</xdr:colOff>
      <xdr:row>36</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72390</xdr:rowOff>
    </xdr:from>
    <xdr:to>
      <xdr:col>6</xdr:col>
      <xdr:colOff>171450</xdr:colOff>
      <xdr:row>37</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燃料費高騰などの影響もあったが前年度と比べて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ポイント減少している。また、令和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年度以降、類似団体平均を大きく下回る状況となっている。これは、類似他団体と比べて会計年度任用職員が多く、人件費の占める割合が高いことが要因のひとつと考えられる。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経常経費の物件費については、電算委託料や光熱水費などが主なものとなっており、燃料費高騰の影響もあることから経費圧縮も限界にきている状況にあり、これ以上の大幅な改善は期待できない。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41275</xdr:rowOff>
    </xdr:from>
    <xdr:to>
      <xdr:col>82</xdr:col>
      <xdr:colOff>107950</xdr:colOff>
      <xdr:row>15</xdr:row>
      <xdr:rowOff>50800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6130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107950</xdr:rowOff>
    </xdr:from>
    <xdr:to>
      <xdr:col>78</xdr:col>
      <xdr:colOff>69850</xdr:colOff>
      <xdr:row>15</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08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155575</xdr:rowOff>
    </xdr:from>
    <xdr:to>
      <xdr:col>73</xdr:col>
      <xdr:colOff>180975</xdr:colOff>
      <xdr:row>14</xdr:row>
      <xdr:rowOff>107950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3844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50800</xdr:rowOff>
    </xdr:from>
    <xdr:to>
      <xdr:col>69</xdr:col>
      <xdr:colOff>92075</xdr:colOff>
      <xdr:row>13</xdr:row>
      <xdr:rowOff>155575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2796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161925</xdr:rowOff>
    </xdr:from>
    <xdr:to>
      <xdr:col>82</xdr:col>
      <xdr:colOff>158750</xdr:colOff>
      <xdr:row>15</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7002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57150</xdr:rowOff>
    </xdr:from>
    <xdr:to>
      <xdr:col>74</xdr:col>
      <xdr:colOff>31750</xdr:colOff>
      <xdr:row>14</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104775</xdr:rowOff>
    </xdr:from>
    <xdr:to>
      <xdr:col>69</xdr:col>
      <xdr:colOff>142875</xdr:colOff>
      <xdr:row>14</xdr:row>
      <xdr:rowOff>34925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45102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0</xdr:rowOff>
    </xdr:from>
    <xdr:to>
      <xdr:col>65</xdr:col>
      <xdr:colOff>53975</xdr:colOff>
      <xdr:row>13</xdr:row>
      <xdr:rowOff>101600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2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111777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199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老人保護措置費や障害者自立支援給付費が増加している。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類似団体平均は下回っているものの、今後も財政運営への負担を軽減できるよう、新たな魅力づくり、地場産業活性化など財政基盤の強化に努めたい。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107950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5159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483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483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56</xdr:row>
      <xdr:rowOff>12700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832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114499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ポイント減少しているが、類似団体平均をやや上回っている状況である。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経常的な維持補修費が前年度と比べて減少したことによるものであるが、今後施設の老朽化等により施設維持に係る経費が増大することが想定されるため、可能な限り経費圧縮に努めたい。</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156935</xdr:rowOff>
    </xdr:from>
    <xdr:to>
      <xdr:col>82</xdr:col>
      <xdr:colOff>107950</xdr:colOff>
      <xdr:row>58</xdr:row>
      <xdr:rowOff>18143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9295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18143</xdr:rowOff>
    </xdr:from>
    <xdr:to>
      <xdr:col>78</xdr:col>
      <xdr:colOff>69850</xdr:colOff>
      <xdr:row>58</xdr:row>
      <xdr:rowOff>61685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167822</xdr:rowOff>
    </xdr:from>
    <xdr:to>
      <xdr:col>73</xdr:col>
      <xdr:colOff>180975</xdr:colOff>
      <xdr:row>58</xdr:row>
      <xdr:rowOff>61685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404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167822</xdr:rowOff>
    </xdr:from>
    <xdr:to>
      <xdr:col>69</xdr:col>
      <xdr:colOff>92075</xdr:colOff>
      <xdr:row>58</xdr:row>
      <xdr:rowOff>159657</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9404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138793</xdr:rowOff>
    </xdr:from>
    <xdr:to>
      <xdr:col>78</xdr:col>
      <xdr:colOff>120650</xdr:colOff>
      <xdr:row>58</xdr:row>
      <xdr:rowOff>68943</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79120</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68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117022</xdr:rowOff>
    </xdr:from>
    <xdr:to>
      <xdr:col>69</xdr:col>
      <xdr:colOff>142875</xdr:colOff>
      <xdr:row>58</xdr:row>
      <xdr:rowOff>47172</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108857</xdr:rowOff>
    </xdr:from>
    <xdr:to>
      <xdr:col>65</xdr:col>
      <xdr:colOff>53975</xdr:colOff>
      <xdr:row>59</xdr:row>
      <xdr:rowOff>39007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49184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ポイント減少しており、依然として県平均、類似団体平均を大きく上回っている状況である。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には、小豆島中央病院企業団や小豆地区広域行政事務組合に対する負担金等である。旧病院の建設残債を普通会計が継承し、その債務に対する負担を全て普通会計が負担しており、また、小豆地区広域行政事務組合においてごみ中間処理施設の整備が開始したため、同程度の状況が続くと見込まれる。</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136144</xdr:rowOff>
    </xdr:from>
    <xdr:to>
      <xdr:col>82</xdr:col>
      <xdr:colOff>107950</xdr:colOff>
      <xdr:row>38</xdr:row>
      <xdr:rowOff>168148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6512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159004</xdr:rowOff>
    </xdr:from>
    <xdr:to>
      <xdr:col>78</xdr:col>
      <xdr:colOff>69850</xdr:colOff>
      <xdr:row>38</xdr:row>
      <xdr:rowOff>168148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6741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99568</xdr:rowOff>
    </xdr:from>
    <xdr:to>
      <xdr:col>73</xdr:col>
      <xdr:colOff>180975</xdr:colOff>
      <xdr:row>38</xdr:row>
      <xdr:rowOff>159004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6146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99568</xdr:rowOff>
    </xdr:from>
    <xdr:to>
      <xdr:col>69</xdr:col>
      <xdr:colOff>92075</xdr:colOff>
      <xdr:row>39</xdr:row>
      <xdr:rowOff>33274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61466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85344</xdr:rowOff>
    </xdr:from>
    <xdr:to>
      <xdr:col>82</xdr:col>
      <xdr:colOff>158750</xdr:colOff>
      <xdr:row>39</xdr:row>
      <xdr:rowOff>15494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57421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117348</xdr:rowOff>
    </xdr:from>
    <xdr:to>
      <xdr:col>78</xdr:col>
      <xdr:colOff>120650</xdr:colOff>
      <xdr:row>39</xdr:row>
      <xdr:rowOff>47498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32275</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1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108204</xdr:rowOff>
    </xdr:from>
    <xdr:to>
      <xdr:col>74</xdr:col>
      <xdr:colOff>31750</xdr:colOff>
      <xdr:row>39</xdr:row>
      <xdr:rowOff>38354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23131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153924</xdr:rowOff>
    </xdr:from>
    <xdr:to>
      <xdr:col>65</xdr:col>
      <xdr:colOff>53975</xdr:colOff>
      <xdr:row>39</xdr:row>
      <xdr:rowOff>84074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68851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5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過疎対策事業債を活用した最終処分場整備事業に係る元金償還の開始や借入利率の上昇などにより、公債費が増加しており、類似団体平均について依然として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ポイント上回る状況となっている。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金利の上昇や統合小学校整備事業、更新住宅整備事業などの大型事業を予定していることから、事業費の精査や有利な地方債の活用に努めたい。</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77</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3400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44704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62939"/>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44704</xdr:rowOff>
    </xdr:from>
    <xdr:to>
      <xdr:col>15</xdr:col>
      <xdr:colOff>98425</xdr:colOff>
      <xdr:row>78</xdr:row>
      <xdr:rowOff>49276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4178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49276</xdr:rowOff>
    </xdr:from>
    <xdr:to>
      <xdr:col>11</xdr:col>
      <xdr:colOff>9525</xdr:colOff>
      <xdr:row>78</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2237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59707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165354</xdr:rowOff>
    </xdr:from>
    <xdr:to>
      <xdr:col>15</xdr:col>
      <xdr:colOff>149225</xdr:colOff>
      <xdr:row>78</xdr:row>
      <xdr:rowOff>95504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169926</xdr:rowOff>
    </xdr:from>
    <xdr:to>
      <xdr:col>11</xdr:col>
      <xdr:colOff>60325</xdr:colOff>
      <xdr:row>78</xdr:row>
      <xdr:rowOff>100076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84853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経常収支比率は改善しているものの、本指標については前年度と比べて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ポイントの悪化となっており、類似団体平均と同程度となっている。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しかしながら、補助費等については類似団体平均や県平均を大きく上回っている状況であることから、一部事務組合等への負担金を含めた経費について削減を進めていきたい。</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また、各種団体補助金については、補助や助成のあり方を見直し、費用対効果の低い補助金等の廃止や補助基準を明確にするなど透明性を確保していくことで、水位の維持に努めたい。</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5842</xdr:rowOff>
    </xdr:from>
    <xdr:to>
      <xdr:col>82</xdr:col>
      <xdr:colOff>107950</xdr:colOff>
      <xdr:row>77</xdr:row>
      <xdr:rowOff>10413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07492"/>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77</xdr:row>
      <xdr:rowOff>5842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2976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106426</xdr:rowOff>
    </xdr:from>
    <xdr:to>
      <xdr:col>73</xdr:col>
      <xdr:colOff>180975</xdr:colOff>
      <xdr:row>76</xdr:row>
      <xdr:rowOff>99568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6517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106426</xdr:rowOff>
    </xdr:from>
    <xdr:to>
      <xdr:col>69</xdr:col>
      <xdr:colOff>92075</xdr:colOff>
      <xdr:row>77</xdr:row>
      <xdr:rowOff>46989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65176"/>
          <a:ext cx="889000" cy="28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147590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0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126492</xdr:rowOff>
    </xdr:from>
    <xdr:to>
      <xdr:col>78</xdr:col>
      <xdr:colOff>120650</xdr:colOff>
      <xdr:row>77</xdr:row>
      <xdr:rowOff>56642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66819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48768</xdr:rowOff>
    </xdr:from>
    <xdr:to>
      <xdr:col>74</xdr:col>
      <xdr:colOff>31750</xdr:colOff>
      <xdr:row>76</xdr:row>
      <xdr:rowOff>150368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55626</xdr:rowOff>
    </xdr:from>
    <xdr:to>
      <xdr:col>69</xdr:col>
      <xdr:colOff>142875</xdr:colOff>
      <xdr:row>75</xdr:row>
      <xdr:rowOff>157226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167403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46833</xdr:rowOff>
    </xdr:from>
    <xdr:to>
      <xdr:col>29</xdr:col>
      <xdr:colOff>127000</xdr:colOff>
      <xdr:row>15</xdr:row>
      <xdr:rowOff>104628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66208"/>
          <a:ext cx="647700" cy="57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104628</xdr:rowOff>
    </xdr:from>
    <xdr:to>
      <xdr:col>26</xdr:col>
      <xdr:colOff>50800</xdr:colOff>
      <xdr:row>15</xdr:row>
      <xdr:rowOff>123775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24003"/>
          <a:ext cx="698500" cy="19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123775</xdr:rowOff>
    </xdr:from>
    <xdr:to>
      <xdr:col>22</xdr:col>
      <xdr:colOff>114300</xdr:colOff>
      <xdr:row>15</xdr:row>
      <xdr:rowOff>145808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43150"/>
          <a:ext cx="698500" cy="22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145808</xdr:rowOff>
    </xdr:from>
    <xdr:to>
      <xdr:col>18</xdr:col>
      <xdr:colOff>177800</xdr:colOff>
      <xdr:row>15</xdr:row>
      <xdr:rowOff>163954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65183"/>
          <a:ext cx="698500" cy="18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167483</xdr:rowOff>
    </xdr:from>
    <xdr:to>
      <xdr:col>29</xdr:col>
      <xdr:colOff>177800</xdr:colOff>
      <xdr:row>15</xdr:row>
      <xdr:rowOff>97633</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15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12560</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6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53828</xdr:rowOff>
    </xdr:from>
    <xdr:to>
      <xdr:col>26</xdr:col>
      <xdr:colOff>101600</xdr:colOff>
      <xdr:row>15</xdr:row>
      <xdr:rowOff>155428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73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165605</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420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72975</xdr:rowOff>
    </xdr:from>
    <xdr:to>
      <xdr:col>22</xdr:col>
      <xdr:colOff>165100</xdr:colOff>
      <xdr:row>16</xdr:row>
      <xdr:rowOff>3125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692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13302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4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95008</xdr:rowOff>
    </xdr:from>
    <xdr:to>
      <xdr:col>19</xdr:col>
      <xdr:colOff>38100</xdr:colOff>
      <xdr:row>16</xdr:row>
      <xdr:rowOff>25158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143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35335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483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113154</xdr:rowOff>
    </xdr:from>
    <xdr:to>
      <xdr:col>15</xdr:col>
      <xdr:colOff>101600</xdr:colOff>
      <xdr:row>16</xdr:row>
      <xdr:rowOff>43304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732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53481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0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76174</xdr:rowOff>
    </xdr:from>
    <xdr:to>
      <xdr:col>29</xdr:col>
      <xdr:colOff>127000</xdr:colOff>
      <xdr:row>37</xdr:row>
      <xdr:rowOff>80137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200874"/>
          <a:ext cx="647700" cy="3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43694</xdr:rowOff>
    </xdr:from>
    <xdr:to>
      <xdr:col>26</xdr:col>
      <xdr:colOff>50800</xdr:colOff>
      <xdr:row>37</xdr:row>
      <xdr:rowOff>80137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168394"/>
          <a:ext cx="698500" cy="36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27292</xdr:rowOff>
    </xdr:from>
    <xdr:to>
      <xdr:col>22</xdr:col>
      <xdr:colOff>114300</xdr:colOff>
      <xdr:row>37</xdr:row>
      <xdr:rowOff>43694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151992"/>
          <a:ext cx="698500" cy="16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20892</xdr:rowOff>
    </xdr:from>
    <xdr:to>
      <xdr:col>18</xdr:col>
      <xdr:colOff>177800</xdr:colOff>
      <xdr:row>37</xdr:row>
      <xdr:rowOff>27292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145592"/>
          <a:ext cx="698500" cy="6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25374</xdr:rowOff>
    </xdr:from>
    <xdr:to>
      <xdr:col>29</xdr:col>
      <xdr:colOff>177800</xdr:colOff>
      <xdr:row>37</xdr:row>
      <xdr:rowOff>126974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5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168901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2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29337</xdr:rowOff>
    </xdr:from>
    <xdr:to>
      <xdr:col>26</xdr:col>
      <xdr:colOff>101600</xdr:colOff>
      <xdr:row>37</xdr:row>
      <xdr:rowOff>130937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54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115714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40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164344</xdr:rowOff>
    </xdr:from>
    <xdr:to>
      <xdr:col>22</xdr:col>
      <xdr:colOff>165100</xdr:colOff>
      <xdr:row>37</xdr:row>
      <xdr:rowOff>94494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17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79271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0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147942</xdr:rowOff>
    </xdr:from>
    <xdr:to>
      <xdr:col>19</xdr:col>
      <xdr:colOff>38100</xdr:colOff>
      <xdr:row>37</xdr:row>
      <xdr:rowOff>78092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01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62869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8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141542</xdr:rowOff>
    </xdr:from>
    <xdr:to>
      <xdr:col>15</xdr:col>
      <xdr:colOff>101600</xdr:colOff>
      <xdr:row>37</xdr:row>
      <xdr:rowOff>71692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94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56469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181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14308</xdr:rowOff>
    </xdr:from>
    <xdr:to>
      <xdr:col>24</xdr:col>
      <xdr:colOff>63500</xdr:colOff>
      <xdr:row>35</xdr:row>
      <xdr:rowOff>55959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15058"/>
          <a:ext cx="838200" cy="4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55959</xdr:rowOff>
    </xdr:from>
    <xdr:to>
      <xdr:col>19</xdr:col>
      <xdr:colOff>177800</xdr:colOff>
      <xdr:row>35</xdr:row>
      <xdr:rowOff>63603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56709"/>
          <a:ext cx="889000" cy="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63603</xdr:rowOff>
    </xdr:from>
    <xdr:to>
      <xdr:col>15</xdr:col>
      <xdr:colOff>50800</xdr:colOff>
      <xdr:row>35</xdr:row>
      <xdr:rowOff>78572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64353"/>
          <a:ext cx="889000" cy="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78572</xdr:rowOff>
    </xdr:from>
    <xdr:to>
      <xdr:col>10</xdr:col>
      <xdr:colOff>114300</xdr:colOff>
      <xdr:row>35</xdr:row>
      <xdr:rowOff>89385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79322"/>
          <a:ext cx="889000" cy="1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134958</xdr:rowOff>
    </xdr:from>
    <xdr:to>
      <xdr:col>24</xdr:col>
      <xdr:colOff>114300</xdr:colOff>
      <xdr:row>35</xdr:row>
      <xdr:rowOff>65108</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6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157835</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15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5159</xdr:rowOff>
    </xdr:from>
    <xdr:to>
      <xdr:col>20</xdr:col>
      <xdr:colOff>38100</xdr:colOff>
      <xdr:row>35</xdr:row>
      <xdr:rowOff>106759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0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123286</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8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12803</xdr:rowOff>
    </xdr:from>
    <xdr:to>
      <xdr:col>15</xdr:col>
      <xdr:colOff>101600</xdr:colOff>
      <xdr:row>35</xdr:row>
      <xdr:rowOff>114403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1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130930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8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27772</xdr:rowOff>
    </xdr:from>
    <xdr:to>
      <xdr:col>10</xdr:col>
      <xdr:colOff>165100</xdr:colOff>
      <xdr:row>35</xdr:row>
      <xdr:rowOff>129372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2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145899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03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38585</xdr:rowOff>
    </xdr:from>
    <xdr:to>
      <xdr:col>6</xdr:col>
      <xdr:colOff>38100</xdr:colOff>
      <xdr:row>35</xdr:row>
      <xdr:rowOff>140185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3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156712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14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10711</xdr:rowOff>
    </xdr:from>
    <xdr:to>
      <xdr:col>24</xdr:col>
      <xdr:colOff>63500</xdr:colOff>
      <xdr:row>57</xdr:row>
      <xdr:rowOff>74461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83361"/>
          <a:ext cx="838200" cy="6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74461</xdr:rowOff>
    </xdr:from>
    <xdr:to>
      <xdr:col>19</xdr:col>
      <xdr:colOff>177800</xdr:colOff>
      <xdr:row>57</xdr:row>
      <xdr:rowOff>103708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47111"/>
          <a:ext cx="889000" cy="2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103708</xdr:rowOff>
    </xdr:from>
    <xdr:to>
      <xdr:col>15</xdr:col>
      <xdr:colOff>50800</xdr:colOff>
      <xdr:row>57</xdr:row>
      <xdr:rowOff>140370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76358"/>
          <a:ext cx="889000" cy="3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140370</xdr:rowOff>
    </xdr:from>
    <xdr:to>
      <xdr:col>10</xdr:col>
      <xdr:colOff>114300</xdr:colOff>
      <xdr:row>58</xdr:row>
      <xdr:rowOff>1596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13020"/>
          <a:ext cx="889000" cy="32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131361</xdr:rowOff>
    </xdr:from>
    <xdr:to>
      <xdr:col>24</xdr:col>
      <xdr:colOff>114300</xdr:colOff>
      <xdr:row>57</xdr:row>
      <xdr:rowOff>61511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3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154238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8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23661</xdr:rowOff>
    </xdr:from>
    <xdr:to>
      <xdr:col>20</xdr:col>
      <xdr:colOff>38100</xdr:colOff>
      <xdr:row>57</xdr:row>
      <xdr:rowOff>125261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9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141788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7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52908</xdr:rowOff>
    </xdr:from>
    <xdr:to>
      <xdr:col>15</xdr:col>
      <xdr:colOff>101600</xdr:colOff>
      <xdr:row>57</xdr:row>
      <xdr:rowOff>154508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2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145635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91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89570</xdr:rowOff>
    </xdr:from>
    <xdr:to>
      <xdr:col>10</xdr:col>
      <xdr:colOff>165100</xdr:colOff>
      <xdr:row>58</xdr:row>
      <xdr:rowOff>19720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6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10847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5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122246</xdr:rowOff>
    </xdr:from>
    <xdr:to>
      <xdr:col>6</xdr:col>
      <xdr:colOff>38100</xdr:colOff>
      <xdr:row>58</xdr:row>
      <xdr:rowOff>52396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9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43523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8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22839</xdr:rowOff>
    </xdr:from>
    <xdr:to>
      <xdr:col>24</xdr:col>
      <xdr:colOff>63500</xdr:colOff>
      <xdr:row>78</xdr:row>
      <xdr:rowOff>25034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95939"/>
          <a:ext cx="8382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15731</xdr:rowOff>
    </xdr:from>
    <xdr:to>
      <xdr:col>19</xdr:col>
      <xdr:colOff>177800</xdr:colOff>
      <xdr:row>78</xdr:row>
      <xdr:rowOff>22839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88831"/>
          <a:ext cx="889000" cy="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6998</xdr:rowOff>
    </xdr:from>
    <xdr:to>
      <xdr:col>15</xdr:col>
      <xdr:colOff>50800</xdr:colOff>
      <xdr:row>78</xdr:row>
      <xdr:rowOff>15731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80098"/>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6998</xdr:rowOff>
    </xdr:from>
    <xdr:to>
      <xdr:col>10</xdr:col>
      <xdr:colOff>114300</xdr:colOff>
      <xdr:row>78</xdr:row>
      <xdr:rowOff>25126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80098"/>
          <a:ext cx="889000" cy="1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145684</xdr:rowOff>
    </xdr:from>
    <xdr:to>
      <xdr:col>24</xdr:col>
      <xdr:colOff>114300</xdr:colOff>
      <xdr:row>78</xdr:row>
      <xdr:rowOff>75834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4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143489</xdr:rowOff>
    </xdr:from>
    <xdr:to>
      <xdr:col>20</xdr:col>
      <xdr:colOff>38100</xdr:colOff>
      <xdr:row>78</xdr:row>
      <xdr:rowOff>73639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4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64766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3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136381</xdr:rowOff>
    </xdr:from>
    <xdr:to>
      <xdr:col>15</xdr:col>
      <xdr:colOff>101600</xdr:colOff>
      <xdr:row>78</xdr:row>
      <xdr:rowOff>66531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3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57658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3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127648</xdr:rowOff>
    </xdr:from>
    <xdr:to>
      <xdr:col>10</xdr:col>
      <xdr:colOff>165100</xdr:colOff>
      <xdr:row>78</xdr:row>
      <xdr:rowOff>57798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2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48925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2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145776</xdr:rowOff>
    </xdr:from>
    <xdr:to>
      <xdr:col>6</xdr:col>
      <xdr:colOff>38100</xdr:colOff>
      <xdr:row>78</xdr:row>
      <xdr:rowOff>75926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4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67053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4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122937</xdr:rowOff>
    </xdr:from>
    <xdr:to>
      <xdr:col>24</xdr:col>
      <xdr:colOff>63500</xdr:colOff>
      <xdr:row>95</xdr:row>
      <xdr:rowOff>159600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410687"/>
          <a:ext cx="838200" cy="3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122937</xdr:rowOff>
    </xdr:from>
    <xdr:to>
      <xdr:col>19</xdr:col>
      <xdr:colOff>177800</xdr:colOff>
      <xdr:row>96</xdr:row>
      <xdr:rowOff>78642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10687"/>
          <a:ext cx="889000" cy="12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171345</xdr:rowOff>
    </xdr:from>
    <xdr:to>
      <xdr:col>15</xdr:col>
      <xdr:colOff>50800</xdr:colOff>
      <xdr:row>96</xdr:row>
      <xdr:rowOff>78642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59095"/>
          <a:ext cx="889000" cy="7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171345</xdr:rowOff>
    </xdr:from>
    <xdr:to>
      <xdr:col>10</xdr:col>
      <xdr:colOff>114300</xdr:colOff>
      <xdr:row>97</xdr:row>
      <xdr:rowOff>72121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59095"/>
          <a:ext cx="889000" cy="24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108800</xdr:rowOff>
    </xdr:from>
    <xdr:to>
      <xdr:col>24</xdr:col>
      <xdr:colOff>114300</xdr:colOff>
      <xdr:row>96</xdr:row>
      <xdr:rowOff>38950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87227</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7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72137</xdr:rowOff>
    </xdr:from>
    <xdr:to>
      <xdr:col>20</xdr:col>
      <xdr:colOff>38100</xdr:colOff>
      <xdr:row>96</xdr:row>
      <xdr:rowOff>2287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5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164864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45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27842</xdr:rowOff>
    </xdr:from>
    <xdr:to>
      <xdr:col>15</xdr:col>
      <xdr:colOff>101600</xdr:colOff>
      <xdr:row>96</xdr:row>
      <xdr:rowOff>129442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120569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7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120545</xdr:rowOff>
    </xdr:from>
    <xdr:to>
      <xdr:col>10</xdr:col>
      <xdr:colOff>165100</xdr:colOff>
      <xdr:row>96</xdr:row>
      <xdr:rowOff>50695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0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41822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21321</xdr:rowOff>
    </xdr:from>
    <xdr:to>
      <xdr:col>6</xdr:col>
      <xdr:colOff>38100</xdr:colOff>
      <xdr:row>97</xdr:row>
      <xdr:rowOff>122921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5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114048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4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64971</xdr:rowOff>
    </xdr:from>
    <xdr:to>
      <xdr:col>55</xdr:col>
      <xdr:colOff>0</xdr:colOff>
      <xdr:row>36</xdr:row>
      <xdr:rowOff>92795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237171"/>
          <a:ext cx="838200" cy="2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59510</xdr:rowOff>
    </xdr:from>
    <xdr:to>
      <xdr:col>50</xdr:col>
      <xdr:colOff>114300</xdr:colOff>
      <xdr:row>36</xdr:row>
      <xdr:rowOff>92795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231710"/>
          <a:ext cx="8890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59510</xdr:rowOff>
    </xdr:from>
    <xdr:to>
      <xdr:col>45</xdr:col>
      <xdr:colOff>177800</xdr:colOff>
      <xdr:row>36</xdr:row>
      <xdr:rowOff>135520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31710"/>
          <a:ext cx="889000" cy="7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160137</xdr:rowOff>
    </xdr:from>
    <xdr:to>
      <xdr:col>41</xdr:col>
      <xdr:colOff>50800</xdr:colOff>
      <xdr:row>36</xdr:row>
      <xdr:rowOff>135520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89437"/>
          <a:ext cx="889000" cy="31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14171</xdr:rowOff>
    </xdr:from>
    <xdr:to>
      <xdr:col>55</xdr:col>
      <xdr:colOff>50800</xdr:colOff>
      <xdr:row>36</xdr:row>
      <xdr:rowOff>115771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8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37048</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3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41995</xdr:rowOff>
    </xdr:from>
    <xdr:to>
      <xdr:col>50</xdr:col>
      <xdr:colOff>165100</xdr:colOff>
      <xdr:row>36</xdr:row>
      <xdr:rowOff>143595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160122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98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8710</xdr:rowOff>
    </xdr:from>
    <xdr:to>
      <xdr:col>46</xdr:col>
      <xdr:colOff>38100</xdr:colOff>
      <xdr:row>36</xdr:row>
      <xdr:rowOff>110310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8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126837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956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84720</xdr:rowOff>
    </xdr:from>
    <xdr:to>
      <xdr:col>41</xdr:col>
      <xdr:colOff>101600</xdr:colOff>
      <xdr:row>37</xdr:row>
      <xdr:rowOff>14870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31397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3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109337</xdr:rowOff>
    </xdr:from>
    <xdr:to>
      <xdr:col>36</xdr:col>
      <xdr:colOff>165100</xdr:colOff>
      <xdr:row>35</xdr:row>
      <xdr:rowOff>39487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3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56014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13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37457</xdr:rowOff>
    </xdr:from>
    <xdr:to>
      <xdr:col>55</xdr:col>
      <xdr:colOff>0</xdr:colOff>
      <xdr:row>57</xdr:row>
      <xdr:rowOff>5614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638657"/>
          <a:ext cx="838200" cy="13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5614</xdr:rowOff>
    </xdr:from>
    <xdr:to>
      <xdr:col>50</xdr:col>
      <xdr:colOff>114300</xdr:colOff>
      <xdr:row>57</xdr:row>
      <xdr:rowOff>23025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78264"/>
          <a:ext cx="889000" cy="1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154356</xdr:rowOff>
    </xdr:from>
    <xdr:to>
      <xdr:col>45</xdr:col>
      <xdr:colOff>177800</xdr:colOff>
      <xdr:row>57</xdr:row>
      <xdr:rowOff>23025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55556"/>
          <a:ext cx="8890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154356</xdr:rowOff>
    </xdr:from>
    <xdr:to>
      <xdr:col>41</xdr:col>
      <xdr:colOff>50800</xdr:colOff>
      <xdr:row>56</xdr:row>
      <xdr:rowOff>166741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55556"/>
          <a:ext cx="889000" cy="1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158107</xdr:rowOff>
    </xdr:from>
    <xdr:to>
      <xdr:col>55</xdr:col>
      <xdr:colOff>50800</xdr:colOff>
      <xdr:row>56</xdr:row>
      <xdr:rowOff>88257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8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9534</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43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126264</xdr:rowOff>
    </xdr:from>
    <xdr:to>
      <xdr:col>50</xdr:col>
      <xdr:colOff>165100</xdr:colOff>
      <xdr:row>57</xdr:row>
      <xdr:rowOff>56414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2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72941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02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143675</xdr:rowOff>
    </xdr:from>
    <xdr:to>
      <xdr:col>46</xdr:col>
      <xdr:colOff>38100</xdr:colOff>
      <xdr:row>57</xdr:row>
      <xdr:rowOff>73825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4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90352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520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103556</xdr:rowOff>
    </xdr:from>
    <xdr:to>
      <xdr:col>41</xdr:col>
      <xdr:colOff>101600</xdr:colOff>
      <xdr:row>57</xdr:row>
      <xdr:rowOff>33706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0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50233</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47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115941</xdr:rowOff>
    </xdr:from>
    <xdr:to>
      <xdr:col>36</xdr:col>
      <xdr:colOff>165100</xdr:colOff>
      <xdr:row>57</xdr:row>
      <xdr:rowOff>46091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1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62618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9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36539</xdr:rowOff>
    </xdr:from>
    <xdr:to>
      <xdr:col>55</xdr:col>
      <xdr:colOff>0</xdr:colOff>
      <xdr:row>75</xdr:row>
      <xdr:rowOff>43700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895289"/>
          <a:ext cx="838200" cy="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43700</xdr:rowOff>
    </xdr:from>
    <xdr:to>
      <xdr:col>50</xdr:col>
      <xdr:colOff>114300</xdr:colOff>
      <xdr:row>77</xdr:row>
      <xdr:rowOff>23166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902450"/>
          <a:ext cx="889000" cy="32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20891</xdr:rowOff>
    </xdr:from>
    <xdr:to>
      <xdr:col>45</xdr:col>
      <xdr:colOff>177800</xdr:colOff>
      <xdr:row>77</xdr:row>
      <xdr:rowOff>23166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879641"/>
          <a:ext cx="889000" cy="34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20891</xdr:rowOff>
    </xdr:from>
    <xdr:to>
      <xdr:col>41</xdr:col>
      <xdr:colOff>50800</xdr:colOff>
      <xdr:row>75</xdr:row>
      <xdr:rowOff>45762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2879641"/>
          <a:ext cx="889000" cy="2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157189</xdr:rowOff>
    </xdr:from>
    <xdr:to>
      <xdr:col>55</xdr:col>
      <xdr:colOff>50800</xdr:colOff>
      <xdr:row>75</xdr:row>
      <xdr:rowOff>87339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84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8616</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69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164350</xdr:rowOff>
    </xdr:from>
    <xdr:to>
      <xdr:col>50</xdr:col>
      <xdr:colOff>165100</xdr:colOff>
      <xdr:row>75</xdr:row>
      <xdr:rowOff>94500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85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111027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62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143816</xdr:rowOff>
    </xdr:from>
    <xdr:to>
      <xdr:col>46</xdr:col>
      <xdr:colOff>38100</xdr:colOff>
      <xdr:row>77</xdr:row>
      <xdr:rowOff>73966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7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90492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4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141541</xdr:rowOff>
    </xdr:from>
    <xdr:to>
      <xdr:col>41</xdr:col>
      <xdr:colOff>101600</xdr:colOff>
      <xdr:row>75</xdr:row>
      <xdr:rowOff>71691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82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88218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60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166412</xdr:rowOff>
    </xdr:from>
    <xdr:to>
      <xdr:col>36</xdr:col>
      <xdr:colOff>165100</xdr:colOff>
      <xdr:row>75</xdr:row>
      <xdr:rowOff>96562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85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113089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62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131173</xdr:rowOff>
    </xdr:from>
    <xdr:to>
      <xdr:col>55</xdr:col>
      <xdr:colOff>0</xdr:colOff>
      <xdr:row>98</xdr:row>
      <xdr:rowOff>56307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61823"/>
          <a:ext cx="838200" cy="9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117782</xdr:rowOff>
    </xdr:from>
    <xdr:to>
      <xdr:col>50</xdr:col>
      <xdr:colOff>114300</xdr:colOff>
      <xdr:row>98</xdr:row>
      <xdr:rowOff>56307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48432"/>
          <a:ext cx="889000" cy="109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117782</xdr:rowOff>
    </xdr:from>
    <xdr:to>
      <xdr:col>45</xdr:col>
      <xdr:colOff>177800</xdr:colOff>
      <xdr:row>98</xdr:row>
      <xdr:rowOff>63339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48432"/>
          <a:ext cx="889000" cy="11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45414</xdr:rowOff>
    </xdr:from>
    <xdr:to>
      <xdr:col>41</xdr:col>
      <xdr:colOff>50800</xdr:colOff>
      <xdr:row>98</xdr:row>
      <xdr:rowOff>63339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47514"/>
          <a:ext cx="889000" cy="1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80373</xdr:rowOff>
    </xdr:from>
    <xdr:to>
      <xdr:col>55</xdr:col>
      <xdr:colOff>50800</xdr:colOff>
      <xdr:row>98</xdr:row>
      <xdr:rowOff>10523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1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103250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6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5507</xdr:rowOff>
    </xdr:from>
    <xdr:to>
      <xdr:col>50</xdr:col>
      <xdr:colOff>165100</xdr:colOff>
      <xdr:row>98</xdr:row>
      <xdr:rowOff>107107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98234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0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66982</xdr:rowOff>
    </xdr:from>
    <xdr:to>
      <xdr:col>46</xdr:col>
      <xdr:colOff>38100</xdr:colOff>
      <xdr:row>97</xdr:row>
      <xdr:rowOff>168582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9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13659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12539</xdr:rowOff>
    </xdr:from>
    <xdr:to>
      <xdr:col>41</xdr:col>
      <xdr:colOff>101600</xdr:colOff>
      <xdr:row>98</xdr:row>
      <xdr:rowOff>114139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105266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166064</xdr:rowOff>
    </xdr:from>
    <xdr:to>
      <xdr:col>36</xdr:col>
      <xdr:colOff>165100</xdr:colOff>
      <xdr:row>98</xdr:row>
      <xdr:rowOff>96214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9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87341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8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130830</xdr:rowOff>
    </xdr:from>
    <xdr:to>
      <xdr:col>85</xdr:col>
      <xdr:colOff>127000</xdr:colOff>
      <xdr:row>38</xdr:row>
      <xdr:rowOff>137665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5930"/>
          <a:ext cx="8382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137665</xdr:rowOff>
    </xdr:from>
    <xdr:to>
      <xdr:col>81</xdr:col>
      <xdr:colOff>50800</xdr:colOff>
      <xdr:row>38</xdr:row>
      <xdr:rowOff>139174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52765"/>
          <a:ext cx="889000" cy="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138968</xdr:rowOff>
    </xdr:from>
    <xdr:to>
      <xdr:col>76</xdr:col>
      <xdr:colOff>114300</xdr:colOff>
      <xdr:row>38</xdr:row>
      <xdr:rowOff>139174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06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137665</xdr:rowOff>
    </xdr:from>
    <xdr:to>
      <xdr:col>71</xdr:col>
      <xdr:colOff>177800</xdr:colOff>
      <xdr:row>38</xdr:row>
      <xdr:rowOff>138968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2765"/>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80030</xdr:rowOff>
    </xdr:from>
    <xdr:to>
      <xdr:col>85</xdr:col>
      <xdr:colOff>177800</xdr:colOff>
      <xdr:row>39</xdr:row>
      <xdr:rowOff>10180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86865</xdr:rowOff>
    </xdr:from>
    <xdr:to>
      <xdr:col>81</xdr:col>
      <xdr:colOff>101600</xdr:colOff>
      <xdr:row>39</xdr:row>
      <xdr:rowOff>17015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8142</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24333" y="6694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88374</xdr:rowOff>
    </xdr:from>
    <xdr:to>
      <xdr:col>76</xdr:col>
      <xdr:colOff>165100</xdr:colOff>
      <xdr:row>39</xdr:row>
      <xdr:rowOff>18524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9651</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35333" y="66962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88168</xdr:rowOff>
    </xdr:from>
    <xdr:to>
      <xdr:col>72</xdr:col>
      <xdr:colOff>38100</xdr:colOff>
      <xdr:row>39</xdr:row>
      <xdr:rowOff>18318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9445</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695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86865</xdr:rowOff>
    </xdr:from>
    <xdr:to>
      <xdr:col>67</xdr:col>
      <xdr:colOff>101600</xdr:colOff>
      <xdr:row>39</xdr:row>
      <xdr:rowOff>17015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8142</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694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138009</xdr:rowOff>
    </xdr:from>
    <xdr:to>
      <xdr:col>85</xdr:col>
      <xdr:colOff>127000</xdr:colOff>
      <xdr:row>76</xdr:row>
      <xdr:rowOff>148630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68209"/>
          <a:ext cx="838200" cy="1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128312</xdr:rowOff>
    </xdr:from>
    <xdr:to>
      <xdr:col>81</xdr:col>
      <xdr:colOff>50800</xdr:colOff>
      <xdr:row>76</xdr:row>
      <xdr:rowOff>148630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158512"/>
          <a:ext cx="8890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128312</xdr:rowOff>
    </xdr:from>
    <xdr:to>
      <xdr:col>76</xdr:col>
      <xdr:colOff>114300</xdr:colOff>
      <xdr:row>76</xdr:row>
      <xdr:rowOff>129400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585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129400</xdr:rowOff>
    </xdr:from>
    <xdr:to>
      <xdr:col>71</xdr:col>
      <xdr:colOff>177800</xdr:colOff>
      <xdr:row>76</xdr:row>
      <xdr:rowOff>146896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59600"/>
          <a:ext cx="889000" cy="1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87209</xdr:rowOff>
    </xdr:from>
    <xdr:to>
      <xdr:col>85</xdr:col>
      <xdr:colOff>177800</xdr:colOff>
      <xdr:row>77</xdr:row>
      <xdr:rowOff>17359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1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110086</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97830</xdr:rowOff>
    </xdr:from>
    <xdr:to>
      <xdr:col>81</xdr:col>
      <xdr:colOff>101600</xdr:colOff>
      <xdr:row>77</xdr:row>
      <xdr:rowOff>27980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44506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0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77512</xdr:rowOff>
    </xdr:from>
    <xdr:to>
      <xdr:col>76</xdr:col>
      <xdr:colOff>165100</xdr:colOff>
      <xdr:row>77</xdr:row>
      <xdr:rowOff>7662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0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24188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8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78600</xdr:rowOff>
    </xdr:from>
    <xdr:to>
      <xdr:col>72</xdr:col>
      <xdr:colOff>38100</xdr:colOff>
      <xdr:row>77</xdr:row>
      <xdr:rowOff>8750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25276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8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96096</xdr:rowOff>
    </xdr:from>
    <xdr:to>
      <xdr:col>67</xdr:col>
      <xdr:colOff>101600</xdr:colOff>
      <xdr:row>77</xdr:row>
      <xdr:rowOff>26246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2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42773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0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144143</xdr:rowOff>
    </xdr:from>
    <xdr:to>
      <xdr:col>85</xdr:col>
      <xdr:colOff>127000</xdr:colOff>
      <xdr:row>97</xdr:row>
      <xdr:rowOff>113326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603343"/>
          <a:ext cx="838200" cy="14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113326</xdr:rowOff>
    </xdr:from>
    <xdr:to>
      <xdr:col>81</xdr:col>
      <xdr:colOff>50800</xdr:colOff>
      <xdr:row>98</xdr:row>
      <xdr:rowOff>75276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743976"/>
          <a:ext cx="889000" cy="1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32102</xdr:rowOff>
    </xdr:from>
    <xdr:to>
      <xdr:col>76</xdr:col>
      <xdr:colOff>114300</xdr:colOff>
      <xdr:row>98</xdr:row>
      <xdr:rowOff>75276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34202"/>
          <a:ext cx="889000" cy="4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32102</xdr:rowOff>
    </xdr:from>
    <xdr:to>
      <xdr:col>71</xdr:col>
      <xdr:colOff>177800</xdr:colOff>
      <xdr:row>98</xdr:row>
      <xdr:rowOff>111556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34202"/>
          <a:ext cx="889000" cy="7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93343</xdr:rowOff>
    </xdr:from>
    <xdr:to>
      <xdr:col>85</xdr:col>
      <xdr:colOff>177800</xdr:colOff>
      <xdr:row>97</xdr:row>
      <xdr:rowOff>23493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55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116220</xdr:rowOff>
    </xdr:from>
    <xdr:ext cx="599010"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40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62526</xdr:rowOff>
    </xdr:from>
    <xdr:to>
      <xdr:col>81</xdr:col>
      <xdr:colOff>101600</xdr:colOff>
      <xdr:row>97</xdr:row>
      <xdr:rowOff>164126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6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9203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6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24476</xdr:rowOff>
    </xdr:from>
    <xdr:to>
      <xdr:col>76</xdr:col>
      <xdr:colOff>165100</xdr:colOff>
      <xdr:row>98</xdr:row>
      <xdr:rowOff>126076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2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117203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1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152752</xdr:rowOff>
    </xdr:from>
    <xdr:to>
      <xdr:col>72</xdr:col>
      <xdr:colOff>38100</xdr:colOff>
      <xdr:row>98</xdr:row>
      <xdr:rowOff>82902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99429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58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60756</xdr:rowOff>
    </xdr:from>
    <xdr:to>
      <xdr:col>67</xdr:col>
      <xdr:colOff>101600</xdr:colOff>
      <xdr:row>98</xdr:row>
      <xdr:rowOff>162356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7433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3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120498</xdr:rowOff>
    </xdr:from>
    <xdr:to>
      <xdr:col>116</xdr:col>
      <xdr:colOff>63500</xdr:colOff>
      <xdr:row>36</xdr:row>
      <xdr:rowOff>40350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5949798"/>
          <a:ext cx="838200" cy="26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120498</xdr:rowOff>
    </xdr:from>
    <xdr:to>
      <xdr:col>111</xdr:col>
      <xdr:colOff>177800</xdr:colOff>
      <xdr:row>38</xdr:row>
      <xdr:rowOff>7158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5949798"/>
          <a:ext cx="889000" cy="57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7158</xdr:rowOff>
    </xdr:from>
    <xdr:to>
      <xdr:col>107</xdr:col>
      <xdr:colOff>50800</xdr:colOff>
      <xdr:row>38</xdr:row>
      <xdr:rowOff>122829</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522258"/>
          <a:ext cx="889000" cy="115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99603</xdr:rowOff>
    </xdr:from>
    <xdr:to>
      <xdr:col>102</xdr:col>
      <xdr:colOff>114300</xdr:colOff>
      <xdr:row>38</xdr:row>
      <xdr:rowOff>122829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14703"/>
          <a:ext cx="889000" cy="2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161000</xdr:rowOff>
    </xdr:from>
    <xdr:to>
      <xdr:col>116</xdr:col>
      <xdr:colOff>114300</xdr:colOff>
      <xdr:row>36</xdr:row>
      <xdr:rowOff>91150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16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12427</xdr:rowOff>
    </xdr:from>
    <xdr:ext cx="469744"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01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69698</xdr:rowOff>
    </xdr:from>
    <xdr:to>
      <xdr:col>112</xdr:col>
      <xdr:colOff>38100</xdr:colOff>
      <xdr:row>34</xdr:row>
      <xdr:rowOff>171298</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589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16375</xdr:rowOff>
    </xdr:from>
    <xdr:ext cx="534377"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56111" y="567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127808</xdr:rowOff>
    </xdr:from>
    <xdr:to>
      <xdr:col>107</xdr:col>
      <xdr:colOff>101600</xdr:colOff>
      <xdr:row>38</xdr:row>
      <xdr:rowOff>57958</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47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74485</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4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72029</xdr:rowOff>
    </xdr:from>
    <xdr:to>
      <xdr:col>102</xdr:col>
      <xdr:colOff>165100</xdr:colOff>
      <xdr:row>39</xdr:row>
      <xdr:rowOff>2179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58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164756</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6017" y="6679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48803</xdr:rowOff>
    </xdr:from>
    <xdr:to>
      <xdr:col>98</xdr:col>
      <xdr:colOff>38100</xdr:colOff>
      <xdr:row>38</xdr:row>
      <xdr:rowOff>150403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56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141530</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7017" y="6656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75882</xdr:rowOff>
    </xdr:from>
    <xdr:to>
      <xdr:col>116</xdr:col>
      <xdr:colOff>63500</xdr:colOff>
      <xdr:row>56</xdr:row>
      <xdr:rowOff>114440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677082"/>
          <a:ext cx="838200" cy="3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106705</xdr:rowOff>
    </xdr:from>
    <xdr:to>
      <xdr:col>111</xdr:col>
      <xdr:colOff>177800</xdr:colOff>
      <xdr:row>56</xdr:row>
      <xdr:rowOff>114440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707905"/>
          <a:ext cx="889000" cy="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90513</xdr:rowOff>
    </xdr:from>
    <xdr:to>
      <xdr:col>107</xdr:col>
      <xdr:colOff>50800</xdr:colOff>
      <xdr:row>56</xdr:row>
      <xdr:rowOff>106705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691713"/>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90513</xdr:rowOff>
    </xdr:from>
    <xdr:to>
      <xdr:col>102</xdr:col>
      <xdr:colOff>114300</xdr:colOff>
      <xdr:row>56</xdr:row>
      <xdr:rowOff>148349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691713"/>
          <a:ext cx="889000" cy="5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25082</xdr:rowOff>
    </xdr:from>
    <xdr:to>
      <xdr:col>116</xdr:col>
      <xdr:colOff>114300</xdr:colOff>
      <xdr:row>56</xdr:row>
      <xdr:rowOff>126682</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62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47959</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47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63640</xdr:rowOff>
    </xdr:from>
    <xdr:to>
      <xdr:col>112</xdr:col>
      <xdr:colOff>38100</xdr:colOff>
      <xdr:row>56</xdr:row>
      <xdr:rowOff>165240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6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10317</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44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55905</xdr:rowOff>
    </xdr:from>
    <xdr:to>
      <xdr:col>107</xdr:col>
      <xdr:colOff>101600</xdr:colOff>
      <xdr:row>56</xdr:row>
      <xdr:rowOff>157505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6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2582</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43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39713</xdr:rowOff>
    </xdr:from>
    <xdr:to>
      <xdr:col>102</xdr:col>
      <xdr:colOff>165100</xdr:colOff>
      <xdr:row>56</xdr:row>
      <xdr:rowOff>141313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64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157840</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41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97549</xdr:rowOff>
    </xdr:from>
    <xdr:to>
      <xdr:col>98</xdr:col>
      <xdr:colOff>38100</xdr:colOff>
      <xdr:row>57</xdr:row>
      <xdr:rowOff>27699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69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44226</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4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37497</xdr:rowOff>
    </xdr:from>
    <xdr:to>
      <xdr:col>116</xdr:col>
      <xdr:colOff>63500</xdr:colOff>
      <xdr:row>72</xdr:row>
      <xdr:rowOff>88856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381897"/>
          <a:ext cx="838200" cy="5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69786</xdr:rowOff>
    </xdr:from>
    <xdr:to>
      <xdr:col>111</xdr:col>
      <xdr:colOff>177800</xdr:colOff>
      <xdr:row>72</xdr:row>
      <xdr:rowOff>88856</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414186"/>
          <a:ext cx="889000" cy="1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69786</xdr:rowOff>
    </xdr:from>
    <xdr:to>
      <xdr:col>107</xdr:col>
      <xdr:colOff>50800</xdr:colOff>
      <xdr:row>72</xdr:row>
      <xdr:rowOff>135699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414186"/>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127279</xdr:rowOff>
    </xdr:from>
    <xdr:to>
      <xdr:col>102</xdr:col>
      <xdr:colOff>114300</xdr:colOff>
      <xdr:row>72</xdr:row>
      <xdr:rowOff>135699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471679"/>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158147</xdr:rowOff>
    </xdr:from>
    <xdr:to>
      <xdr:col>116</xdr:col>
      <xdr:colOff>114300</xdr:colOff>
      <xdr:row>72</xdr:row>
      <xdr:rowOff>88297</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33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9574</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18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38056</xdr:rowOff>
    </xdr:from>
    <xdr:to>
      <xdr:col>112</xdr:col>
      <xdr:colOff>38100</xdr:colOff>
      <xdr:row>72</xdr:row>
      <xdr:rowOff>139656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38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156183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15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18986</xdr:rowOff>
    </xdr:from>
    <xdr:to>
      <xdr:col>107</xdr:col>
      <xdr:colOff>101600</xdr:colOff>
      <xdr:row>72</xdr:row>
      <xdr:rowOff>120586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137113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13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84899</xdr:rowOff>
    </xdr:from>
    <xdr:to>
      <xdr:col>102</xdr:col>
      <xdr:colOff>165100</xdr:colOff>
      <xdr:row>73</xdr:row>
      <xdr:rowOff>15049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42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6176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52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76479</xdr:rowOff>
    </xdr:from>
    <xdr:to>
      <xdr:col>98</xdr:col>
      <xdr:colOff>38100</xdr:colOff>
      <xdr:row>73</xdr:row>
      <xdr:rowOff>6629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42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169206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51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歳出決算総額は、住民一人あたり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997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千円となっており、対前年度比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千円の増となっている。増減理由については以下のとおり。</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人件費については、会計年度任用職員への勤勉手当支給開始による増である。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扶助費については、物価高騰対応地方創生臨時交付金を活用した低所得者への生活支援に係る給付金事業の減により減少している。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物件費については、ふるさと納税寄付額が上昇したことに伴い、決済手数料などの事務費が大幅に増加したことによる増である。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普通建設事業費については、坂手港に観光拠点となるポートターミナルを整備したことから大幅に増加している。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積立金については、令和５年度決算剰余金の一部を減債基金に積み立てたこと及びふるさと納税寄付額の増加により基金への積立を行ったことで大幅に増加している。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50736</xdr:rowOff>
    </xdr:from>
    <xdr:to>
      <xdr:col>24</xdr:col>
      <xdr:colOff>63500</xdr:colOff>
      <xdr:row>35</xdr:row>
      <xdr:rowOff>62357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51486"/>
          <a:ext cx="8382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50736</xdr:rowOff>
    </xdr:from>
    <xdr:to>
      <xdr:col>19</xdr:col>
      <xdr:colOff>177800</xdr:colOff>
      <xdr:row>36</xdr:row>
      <xdr:rowOff>22352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51486"/>
          <a:ext cx="889000" cy="14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22352</xdr:rowOff>
    </xdr:from>
    <xdr:to>
      <xdr:col>15</xdr:col>
      <xdr:colOff>50800</xdr:colOff>
      <xdr:row>36</xdr:row>
      <xdr:rowOff>34925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4552"/>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10922</xdr:rowOff>
    </xdr:from>
    <xdr:to>
      <xdr:col>10</xdr:col>
      <xdr:colOff>114300</xdr:colOff>
      <xdr:row>36</xdr:row>
      <xdr:rowOff>34925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83122"/>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11557</xdr:rowOff>
    </xdr:from>
    <xdr:to>
      <xdr:col>24</xdr:col>
      <xdr:colOff>114300</xdr:colOff>
      <xdr:row>35</xdr:row>
      <xdr:rowOff>113157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34434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6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171386</xdr:rowOff>
    </xdr:from>
    <xdr:to>
      <xdr:col>20</xdr:col>
      <xdr:colOff>38100</xdr:colOff>
      <xdr:row>35</xdr:row>
      <xdr:rowOff>101536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118063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143002</xdr:rowOff>
    </xdr:from>
    <xdr:to>
      <xdr:col>15</xdr:col>
      <xdr:colOff>101600</xdr:colOff>
      <xdr:row>36</xdr:row>
      <xdr:rowOff>73152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89679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1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155575</xdr:rowOff>
    </xdr:from>
    <xdr:to>
      <xdr:col>10</xdr:col>
      <xdr:colOff>165100</xdr:colOff>
      <xdr:row>36</xdr:row>
      <xdr:rowOff>85725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102252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131572</xdr:rowOff>
    </xdr:from>
    <xdr:to>
      <xdr:col>6</xdr:col>
      <xdr:colOff>38100</xdr:colOff>
      <xdr:row>36</xdr:row>
      <xdr:rowOff>61722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3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78249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0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95827</xdr:rowOff>
    </xdr:from>
    <xdr:to>
      <xdr:col>24</xdr:col>
      <xdr:colOff>63500</xdr:colOff>
      <xdr:row>57</xdr:row>
      <xdr:rowOff>42023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97027"/>
          <a:ext cx="838200" cy="11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42023</xdr:rowOff>
    </xdr:from>
    <xdr:to>
      <xdr:col>19</xdr:col>
      <xdr:colOff>177800</xdr:colOff>
      <xdr:row>57</xdr:row>
      <xdr:rowOff>95059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14673"/>
          <a:ext cx="889000" cy="5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88438</xdr:rowOff>
    </xdr:from>
    <xdr:to>
      <xdr:col>15</xdr:col>
      <xdr:colOff>50800</xdr:colOff>
      <xdr:row>57</xdr:row>
      <xdr:rowOff>95059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61088"/>
          <a:ext cx="889000" cy="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151564</xdr:rowOff>
    </xdr:from>
    <xdr:to>
      <xdr:col>10</xdr:col>
      <xdr:colOff>114300</xdr:colOff>
      <xdr:row>57</xdr:row>
      <xdr:rowOff>88438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2764"/>
          <a:ext cx="889000" cy="10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45027</xdr:rowOff>
    </xdr:from>
    <xdr:to>
      <xdr:col>24</xdr:col>
      <xdr:colOff>114300</xdr:colOff>
      <xdr:row>56</xdr:row>
      <xdr:rowOff>146627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4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67904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97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162673</xdr:rowOff>
    </xdr:from>
    <xdr:to>
      <xdr:col>20</xdr:col>
      <xdr:colOff>38100</xdr:colOff>
      <xdr:row>57</xdr:row>
      <xdr:rowOff>92823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109350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39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44259</xdr:rowOff>
    </xdr:from>
    <xdr:to>
      <xdr:col>15</xdr:col>
      <xdr:colOff>101600</xdr:colOff>
      <xdr:row>57</xdr:row>
      <xdr:rowOff>145859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1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162386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9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37638</xdr:rowOff>
    </xdr:from>
    <xdr:to>
      <xdr:col>10</xdr:col>
      <xdr:colOff>165100</xdr:colOff>
      <xdr:row>57</xdr:row>
      <xdr:rowOff>139238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155765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85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100764</xdr:rowOff>
    </xdr:from>
    <xdr:to>
      <xdr:col>6</xdr:col>
      <xdr:colOff>38100</xdr:colOff>
      <xdr:row>57</xdr:row>
      <xdr:rowOff>30914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22041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9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91236</xdr:rowOff>
    </xdr:from>
    <xdr:to>
      <xdr:col>24</xdr:col>
      <xdr:colOff>63500</xdr:colOff>
      <xdr:row>77</xdr:row>
      <xdr:rowOff>108747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92886"/>
          <a:ext cx="838200" cy="1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108747</xdr:rowOff>
    </xdr:from>
    <xdr:to>
      <xdr:col>19</xdr:col>
      <xdr:colOff>177800</xdr:colOff>
      <xdr:row>78</xdr:row>
      <xdr:rowOff>35435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10397"/>
          <a:ext cx="889000" cy="9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139098</xdr:rowOff>
    </xdr:from>
    <xdr:to>
      <xdr:col>15</xdr:col>
      <xdr:colOff>50800</xdr:colOff>
      <xdr:row>78</xdr:row>
      <xdr:rowOff>35435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40748"/>
          <a:ext cx="889000" cy="6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139098</xdr:rowOff>
    </xdr:from>
    <xdr:to>
      <xdr:col>10</xdr:col>
      <xdr:colOff>114300</xdr:colOff>
      <xdr:row>78</xdr:row>
      <xdr:rowOff>170363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40748"/>
          <a:ext cx="889000" cy="20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40436</xdr:rowOff>
    </xdr:from>
    <xdr:to>
      <xdr:col>24</xdr:col>
      <xdr:colOff>114300</xdr:colOff>
      <xdr:row>77</xdr:row>
      <xdr:rowOff>142036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4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18863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2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57947</xdr:rowOff>
    </xdr:from>
    <xdr:to>
      <xdr:col>20</xdr:col>
      <xdr:colOff>38100</xdr:colOff>
      <xdr:row>77</xdr:row>
      <xdr:rowOff>159547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5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150674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52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156085</xdr:rowOff>
    </xdr:from>
    <xdr:to>
      <xdr:col>15</xdr:col>
      <xdr:colOff>101600</xdr:colOff>
      <xdr:row>78</xdr:row>
      <xdr:rowOff>86235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5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77362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5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88298</xdr:rowOff>
    </xdr:from>
    <xdr:to>
      <xdr:col>10</xdr:col>
      <xdr:colOff>165100</xdr:colOff>
      <xdr:row>78</xdr:row>
      <xdr:rowOff>18448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9575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8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119563</xdr:rowOff>
    </xdr:from>
    <xdr:to>
      <xdr:col>6</xdr:col>
      <xdr:colOff>38100</xdr:colOff>
      <xdr:row>79</xdr:row>
      <xdr:rowOff>49713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9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40840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8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100614</xdr:rowOff>
    </xdr:from>
    <xdr:to>
      <xdr:col>24</xdr:col>
      <xdr:colOff>63500</xdr:colOff>
      <xdr:row>95</xdr:row>
      <xdr:rowOff>141154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388364"/>
          <a:ext cx="838200" cy="4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100614</xdr:rowOff>
    </xdr:from>
    <xdr:to>
      <xdr:col>19</xdr:col>
      <xdr:colOff>177800</xdr:colOff>
      <xdr:row>95</xdr:row>
      <xdr:rowOff>149704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388364"/>
          <a:ext cx="889000" cy="4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137002</xdr:rowOff>
    </xdr:from>
    <xdr:to>
      <xdr:col>15</xdr:col>
      <xdr:colOff>50800</xdr:colOff>
      <xdr:row>95</xdr:row>
      <xdr:rowOff>149704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253302"/>
          <a:ext cx="889000" cy="18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122349</xdr:rowOff>
    </xdr:from>
    <xdr:to>
      <xdr:col>10</xdr:col>
      <xdr:colOff>114300</xdr:colOff>
      <xdr:row>94</xdr:row>
      <xdr:rowOff>137002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238649"/>
          <a:ext cx="889000" cy="1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90354</xdr:rowOff>
    </xdr:from>
    <xdr:to>
      <xdr:col>24</xdr:col>
      <xdr:colOff>114300</xdr:colOff>
      <xdr:row>96</xdr:row>
      <xdr:rowOff>20504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3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113231</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229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49814</xdr:rowOff>
    </xdr:from>
    <xdr:to>
      <xdr:col>20</xdr:col>
      <xdr:colOff>38100</xdr:colOff>
      <xdr:row>95</xdr:row>
      <xdr:rowOff>151414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33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167941</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11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98904</xdr:rowOff>
    </xdr:from>
    <xdr:to>
      <xdr:col>15</xdr:col>
      <xdr:colOff>101600</xdr:colOff>
      <xdr:row>96</xdr:row>
      <xdr:rowOff>29054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8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45581</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161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86202</xdr:rowOff>
    </xdr:from>
    <xdr:to>
      <xdr:col>10</xdr:col>
      <xdr:colOff>165100</xdr:colOff>
      <xdr:row>95</xdr:row>
      <xdr:rowOff>16352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20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32879</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597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71549</xdr:rowOff>
    </xdr:from>
    <xdr:to>
      <xdr:col>6</xdr:col>
      <xdr:colOff>38100</xdr:colOff>
      <xdr:row>95</xdr:row>
      <xdr:rowOff>1699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18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18226</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5963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57078</xdr:rowOff>
    </xdr:from>
    <xdr:to>
      <xdr:col>55</xdr:col>
      <xdr:colOff>0</xdr:colOff>
      <xdr:row>37</xdr:row>
      <xdr:rowOff>78958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00728"/>
          <a:ext cx="8382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66548</xdr:rowOff>
    </xdr:from>
    <xdr:to>
      <xdr:col>50</xdr:col>
      <xdr:colOff>114300</xdr:colOff>
      <xdr:row>37</xdr:row>
      <xdr:rowOff>78958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410198"/>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115207</xdr:rowOff>
    </xdr:from>
    <xdr:to>
      <xdr:col>45</xdr:col>
      <xdr:colOff>177800</xdr:colOff>
      <xdr:row>37</xdr:row>
      <xdr:rowOff>66548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5944507"/>
          <a:ext cx="889000" cy="46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115207</xdr:rowOff>
    </xdr:from>
    <xdr:to>
      <xdr:col>41</xdr:col>
      <xdr:colOff>50800</xdr:colOff>
      <xdr:row>34</xdr:row>
      <xdr:rowOff>146558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5944507"/>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6278</xdr:rowOff>
    </xdr:from>
    <xdr:to>
      <xdr:col>55</xdr:col>
      <xdr:colOff>50800</xdr:colOff>
      <xdr:row>37</xdr:row>
      <xdr:rowOff>107878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4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29155</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0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28158</xdr:rowOff>
    </xdr:from>
    <xdr:to>
      <xdr:col>50</xdr:col>
      <xdr:colOff>165100</xdr:colOff>
      <xdr:row>37</xdr:row>
      <xdr:rowOff>129758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7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146285</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14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15748</xdr:rowOff>
    </xdr:from>
    <xdr:to>
      <xdr:col>46</xdr:col>
      <xdr:colOff>38100</xdr:colOff>
      <xdr:row>37</xdr:row>
      <xdr:rowOff>117348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5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133875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64407</xdr:rowOff>
    </xdr:from>
    <xdr:to>
      <xdr:col>41</xdr:col>
      <xdr:colOff>101600</xdr:colOff>
      <xdr:row>34</xdr:row>
      <xdr:rowOff>166007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89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11084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66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95758</xdr:rowOff>
    </xdr:from>
    <xdr:to>
      <xdr:col>36</xdr:col>
      <xdr:colOff>165100</xdr:colOff>
      <xdr:row>35</xdr:row>
      <xdr:rowOff>25908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92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42435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70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87744</xdr:rowOff>
    </xdr:from>
    <xdr:to>
      <xdr:col>55</xdr:col>
      <xdr:colOff>0</xdr:colOff>
      <xdr:row>57</xdr:row>
      <xdr:rowOff>105702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60394"/>
          <a:ext cx="838200" cy="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166827</xdr:rowOff>
    </xdr:from>
    <xdr:to>
      <xdr:col>50</xdr:col>
      <xdr:colOff>114300</xdr:colOff>
      <xdr:row>57</xdr:row>
      <xdr:rowOff>105702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68027"/>
          <a:ext cx="889000" cy="1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110972</xdr:rowOff>
    </xdr:from>
    <xdr:to>
      <xdr:col>45</xdr:col>
      <xdr:colOff>177800</xdr:colOff>
      <xdr:row>56</xdr:row>
      <xdr:rowOff>166827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712172"/>
          <a:ext cx="889000" cy="5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110972</xdr:rowOff>
    </xdr:from>
    <xdr:to>
      <xdr:col>41</xdr:col>
      <xdr:colOff>50800</xdr:colOff>
      <xdr:row>57</xdr:row>
      <xdr:rowOff>69571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712172"/>
          <a:ext cx="889000" cy="13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36944</xdr:rowOff>
    </xdr:from>
    <xdr:to>
      <xdr:col>55</xdr:col>
      <xdr:colOff>50800</xdr:colOff>
      <xdr:row>57</xdr:row>
      <xdr:rowOff>138544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0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15371</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8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54902</xdr:rowOff>
    </xdr:from>
    <xdr:to>
      <xdr:col>50</xdr:col>
      <xdr:colOff>165100</xdr:colOff>
      <xdr:row>57</xdr:row>
      <xdr:rowOff>156502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2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147629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2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116027</xdr:rowOff>
    </xdr:from>
    <xdr:to>
      <xdr:col>46</xdr:col>
      <xdr:colOff>38100</xdr:colOff>
      <xdr:row>57</xdr:row>
      <xdr:rowOff>46177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1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37304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0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60172</xdr:rowOff>
    </xdr:from>
    <xdr:to>
      <xdr:col>41</xdr:col>
      <xdr:colOff>101600</xdr:colOff>
      <xdr:row>56</xdr:row>
      <xdr:rowOff>161772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6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6849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43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18771</xdr:rowOff>
    </xdr:from>
    <xdr:to>
      <xdr:col>36</xdr:col>
      <xdr:colOff>165100</xdr:colOff>
      <xdr:row>57</xdr:row>
      <xdr:rowOff>120371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9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111498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8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46526</xdr:rowOff>
    </xdr:from>
    <xdr:to>
      <xdr:col>55</xdr:col>
      <xdr:colOff>0</xdr:colOff>
      <xdr:row>78</xdr:row>
      <xdr:rowOff>101017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19626"/>
          <a:ext cx="838200" cy="5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94190</xdr:rowOff>
    </xdr:from>
    <xdr:to>
      <xdr:col>50</xdr:col>
      <xdr:colOff>114300</xdr:colOff>
      <xdr:row>78</xdr:row>
      <xdr:rowOff>101017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67290"/>
          <a:ext cx="889000" cy="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94190</xdr:rowOff>
    </xdr:from>
    <xdr:to>
      <xdr:col>45</xdr:col>
      <xdr:colOff>177800</xdr:colOff>
      <xdr:row>78</xdr:row>
      <xdr:rowOff>119343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67290"/>
          <a:ext cx="889000" cy="2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86421</xdr:rowOff>
    </xdr:from>
    <xdr:to>
      <xdr:col>41</xdr:col>
      <xdr:colOff>50800</xdr:colOff>
      <xdr:row>78</xdr:row>
      <xdr:rowOff>119343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459521"/>
          <a:ext cx="889000" cy="3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167176</xdr:rowOff>
    </xdr:from>
    <xdr:to>
      <xdr:col>55</xdr:col>
      <xdr:colOff>50800</xdr:colOff>
      <xdr:row>78</xdr:row>
      <xdr:rowOff>97326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18603</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50217</xdr:rowOff>
    </xdr:from>
    <xdr:to>
      <xdr:col>50</xdr:col>
      <xdr:colOff>165100</xdr:colOff>
      <xdr:row>78</xdr:row>
      <xdr:rowOff>151817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168344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43390</xdr:rowOff>
    </xdr:from>
    <xdr:to>
      <xdr:col>46</xdr:col>
      <xdr:colOff>38100</xdr:colOff>
      <xdr:row>78</xdr:row>
      <xdr:rowOff>144990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161517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9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68543</xdr:rowOff>
    </xdr:from>
    <xdr:to>
      <xdr:col>41</xdr:col>
      <xdr:colOff>101600</xdr:colOff>
      <xdr:row>78</xdr:row>
      <xdr:rowOff>170143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4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161270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3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35621</xdr:rowOff>
    </xdr:from>
    <xdr:to>
      <xdr:col>36</xdr:col>
      <xdr:colOff>165100</xdr:colOff>
      <xdr:row>78</xdr:row>
      <xdr:rowOff>137221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0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153748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83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79549</xdr:rowOff>
    </xdr:from>
    <xdr:to>
      <xdr:col>55</xdr:col>
      <xdr:colOff>0</xdr:colOff>
      <xdr:row>97</xdr:row>
      <xdr:rowOff>23296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538749"/>
          <a:ext cx="838200" cy="11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23296</xdr:rowOff>
    </xdr:from>
    <xdr:to>
      <xdr:col>50</xdr:col>
      <xdr:colOff>114300</xdr:colOff>
      <xdr:row>98</xdr:row>
      <xdr:rowOff>48338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653946"/>
          <a:ext cx="889000" cy="19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48338</xdr:rowOff>
    </xdr:from>
    <xdr:to>
      <xdr:col>45</xdr:col>
      <xdr:colOff>177800</xdr:colOff>
      <xdr:row>98</xdr:row>
      <xdr:rowOff>90049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50438"/>
          <a:ext cx="889000" cy="4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90049</xdr:rowOff>
    </xdr:from>
    <xdr:to>
      <xdr:col>41</xdr:col>
      <xdr:colOff>50800</xdr:colOff>
      <xdr:row>98</xdr:row>
      <xdr:rowOff>96811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92149"/>
          <a:ext cx="8890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28749</xdr:rowOff>
    </xdr:from>
    <xdr:to>
      <xdr:col>55</xdr:col>
      <xdr:colOff>50800</xdr:colOff>
      <xdr:row>96</xdr:row>
      <xdr:rowOff>130349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48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51626</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33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143946</xdr:rowOff>
    </xdr:from>
    <xdr:to>
      <xdr:col>50</xdr:col>
      <xdr:colOff>165100</xdr:colOff>
      <xdr:row>97</xdr:row>
      <xdr:rowOff>74096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0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90623</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39795" y="16378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168988</xdr:rowOff>
    </xdr:from>
    <xdr:to>
      <xdr:col>46</xdr:col>
      <xdr:colOff>38100</xdr:colOff>
      <xdr:row>98</xdr:row>
      <xdr:rowOff>99138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9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115665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7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39249</xdr:rowOff>
    </xdr:from>
    <xdr:to>
      <xdr:col>41</xdr:col>
      <xdr:colOff>101600</xdr:colOff>
      <xdr:row>98</xdr:row>
      <xdr:rowOff>140849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4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131976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3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46011</xdr:rowOff>
    </xdr:from>
    <xdr:to>
      <xdr:col>36</xdr:col>
      <xdr:colOff>165100</xdr:colOff>
      <xdr:row>98</xdr:row>
      <xdr:rowOff>147611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4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138738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4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5593</xdr:rowOff>
    </xdr:from>
    <xdr:to>
      <xdr:col>85</xdr:col>
      <xdr:colOff>127000</xdr:colOff>
      <xdr:row>36</xdr:row>
      <xdr:rowOff>6736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06343"/>
          <a:ext cx="838200" cy="17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163540</xdr:rowOff>
    </xdr:from>
    <xdr:to>
      <xdr:col>81</xdr:col>
      <xdr:colOff>50800</xdr:colOff>
      <xdr:row>36</xdr:row>
      <xdr:rowOff>6736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64290"/>
          <a:ext cx="889000" cy="1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163540</xdr:rowOff>
    </xdr:from>
    <xdr:to>
      <xdr:col>76</xdr:col>
      <xdr:colOff>114300</xdr:colOff>
      <xdr:row>36</xdr:row>
      <xdr:rowOff>74353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164290"/>
          <a:ext cx="889000" cy="8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74353</xdr:rowOff>
    </xdr:from>
    <xdr:to>
      <xdr:col>71</xdr:col>
      <xdr:colOff>177800</xdr:colOff>
      <xdr:row>36</xdr:row>
      <xdr:rowOff>77308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46553"/>
          <a:ext cx="889000" cy="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126243</xdr:rowOff>
    </xdr:from>
    <xdr:to>
      <xdr:col>85</xdr:col>
      <xdr:colOff>177800</xdr:colOff>
      <xdr:row>35</xdr:row>
      <xdr:rowOff>56393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9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149120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0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127386</xdr:rowOff>
    </xdr:from>
    <xdr:to>
      <xdr:col>81</xdr:col>
      <xdr:colOff>101600</xdr:colOff>
      <xdr:row>36</xdr:row>
      <xdr:rowOff>57536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2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74063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0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112740</xdr:rowOff>
    </xdr:from>
    <xdr:to>
      <xdr:col>76</xdr:col>
      <xdr:colOff>165100</xdr:colOff>
      <xdr:row>36</xdr:row>
      <xdr:rowOff>42890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1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59417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88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23553</xdr:rowOff>
    </xdr:from>
    <xdr:to>
      <xdr:col>72</xdr:col>
      <xdr:colOff>38100</xdr:colOff>
      <xdr:row>36</xdr:row>
      <xdr:rowOff>125153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9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141680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7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26508</xdr:rowOff>
    </xdr:from>
    <xdr:to>
      <xdr:col>67</xdr:col>
      <xdr:colOff>101600</xdr:colOff>
      <xdr:row>36</xdr:row>
      <xdr:rowOff>128108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9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144635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7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73022</xdr:rowOff>
    </xdr:from>
    <xdr:to>
      <xdr:col>85</xdr:col>
      <xdr:colOff>127000</xdr:colOff>
      <xdr:row>56</xdr:row>
      <xdr:rowOff>131891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74222"/>
          <a:ext cx="838200" cy="5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142370</xdr:rowOff>
    </xdr:from>
    <xdr:to>
      <xdr:col>81</xdr:col>
      <xdr:colOff>50800</xdr:colOff>
      <xdr:row>56</xdr:row>
      <xdr:rowOff>131891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572120"/>
          <a:ext cx="889000" cy="160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142370</xdr:rowOff>
    </xdr:from>
    <xdr:to>
      <xdr:col>76</xdr:col>
      <xdr:colOff>114300</xdr:colOff>
      <xdr:row>56</xdr:row>
      <xdr:rowOff>157631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572120"/>
          <a:ext cx="889000" cy="18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132805</xdr:rowOff>
    </xdr:from>
    <xdr:to>
      <xdr:col>71</xdr:col>
      <xdr:colOff>177800</xdr:colOff>
      <xdr:row>56</xdr:row>
      <xdr:rowOff>157631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34005"/>
          <a:ext cx="889000" cy="2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22222</xdr:rowOff>
    </xdr:from>
    <xdr:to>
      <xdr:col>85</xdr:col>
      <xdr:colOff>177800</xdr:colOff>
      <xdr:row>56</xdr:row>
      <xdr:rowOff>123822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2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0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81091</xdr:rowOff>
    </xdr:from>
    <xdr:to>
      <xdr:col>81</xdr:col>
      <xdr:colOff>101600</xdr:colOff>
      <xdr:row>57</xdr:row>
      <xdr:rowOff>11241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8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2368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7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91570</xdr:rowOff>
    </xdr:from>
    <xdr:to>
      <xdr:col>76</xdr:col>
      <xdr:colOff>165100</xdr:colOff>
      <xdr:row>56</xdr:row>
      <xdr:rowOff>21720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2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38247</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296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106831</xdr:rowOff>
    </xdr:from>
    <xdr:to>
      <xdr:col>72</xdr:col>
      <xdr:colOff>38100</xdr:colOff>
      <xdr:row>57</xdr:row>
      <xdr:rowOff>36981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0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53508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83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82005</xdr:rowOff>
    </xdr:from>
    <xdr:to>
      <xdr:col>67</xdr:col>
      <xdr:colOff>101600</xdr:colOff>
      <xdr:row>57</xdr:row>
      <xdr:rowOff>12155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8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3282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7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130831</xdr:rowOff>
    </xdr:from>
    <xdr:to>
      <xdr:col>85</xdr:col>
      <xdr:colOff>127000</xdr:colOff>
      <xdr:row>78</xdr:row>
      <xdr:rowOff>137666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03931"/>
          <a:ext cx="8382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137666</xdr:rowOff>
    </xdr:from>
    <xdr:to>
      <xdr:col>81</xdr:col>
      <xdr:colOff>50800</xdr:colOff>
      <xdr:row>78</xdr:row>
      <xdr:rowOff>139174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10766"/>
          <a:ext cx="8890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138968</xdr:rowOff>
    </xdr:from>
    <xdr:to>
      <xdr:col>76</xdr:col>
      <xdr:colOff>114300</xdr:colOff>
      <xdr:row>78</xdr:row>
      <xdr:rowOff>139174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06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137666</xdr:rowOff>
    </xdr:from>
    <xdr:to>
      <xdr:col>71</xdr:col>
      <xdr:colOff>177800</xdr:colOff>
      <xdr:row>78</xdr:row>
      <xdr:rowOff>138968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0766"/>
          <a:ext cx="889000" cy="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80031</xdr:rowOff>
    </xdr:from>
    <xdr:to>
      <xdr:col>85</xdr:col>
      <xdr:colOff>177800</xdr:colOff>
      <xdr:row>79</xdr:row>
      <xdr:rowOff>10181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6223</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86866</xdr:rowOff>
    </xdr:from>
    <xdr:to>
      <xdr:col>81</xdr:col>
      <xdr:colOff>101600</xdr:colOff>
      <xdr:row>79</xdr:row>
      <xdr:rowOff>17016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8143</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2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88374</xdr:rowOff>
    </xdr:from>
    <xdr:to>
      <xdr:col>76</xdr:col>
      <xdr:colOff>165100</xdr:colOff>
      <xdr:row>79</xdr:row>
      <xdr:rowOff>18524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9651</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35333" y="135542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88168</xdr:rowOff>
    </xdr:from>
    <xdr:to>
      <xdr:col>72</xdr:col>
      <xdr:colOff>38100</xdr:colOff>
      <xdr:row>79</xdr:row>
      <xdr:rowOff>18318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9445</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3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86866</xdr:rowOff>
    </xdr:from>
    <xdr:to>
      <xdr:col>67</xdr:col>
      <xdr:colOff>101600</xdr:colOff>
      <xdr:row>79</xdr:row>
      <xdr:rowOff>17016</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8143</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57333" y="135526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138009</xdr:rowOff>
    </xdr:from>
    <xdr:to>
      <xdr:col>85</xdr:col>
      <xdr:colOff>127000</xdr:colOff>
      <xdr:row>96</xdr:row>
      <xdr:rowOff>148630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597209"/>
          <a:ext cx="838200" cy="1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128312</xdr:rowOff>
    </xdr:from>
    <xdr:to>
      <xdr:col>81</xdr:col>
      <xdr:colOff>50800</xdr:colOff>
      <xdr:row>96</xdr:row>
      <xdr:rowOff>148630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587512"/>
          <a:ext cx="8890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128312</xdr:rowOff>
    </xdr:from>
    <xdr:to>
      <xdr:col>76</xdr:col>
      <xdr:colOff>114300</xdr:colOff>
      <xdr:row>96</xdr:row>
      <xdr:rowOff>129400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875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129400</xdr:rowOff>
    </xdr:from>
    <xdr:to>
      <xdr:col>71</xdr:col>
      <xdr:colOff>177800</xdr:colOff>
      <xdr:row>96</xdr:row>
      <xdr:rowOff>146896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88600"/>
          <a:ext cx="889000" cy="1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87209</xdr:rowOff>
    </xdr:from>
    <xdr:to>
      <xdr:col>85</xdr:col>
      <xdr:colOff>177800</xdr:colOff>
      <xdr:row>97</xdr:row>
      <xdr:rowOff>17359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4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110086</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9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97830</xdr:rowOff>
    </xdr:from>
    <xdr:to>
      <xdr:col>81</xdr:col>
      <xdr:colOff>101600</xdr:colOff>
      <xdr:row>97</xdr:row>
      <xdr:rowOff>27980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55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44507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33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77512</xdr:rowOff>
    </xdr:from>
    <xdr:to>
      <xdr:col>76</xdr:col>
      <xdr:colOff>165100</xdr:colOff>
      <xdr:row>97</xdr:row>
      <xdr:rowOff>7662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3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24189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3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78600</xdr:rowOff>
    </xdr:from>
    <xdr:to>
      <xdr:col>72</xdr:col>
      <xdr:colOff>38100</xdr:colOff>
      <xdr:row>97</xdr:row>
      <xdr:rowOff>8750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25277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1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96096</xdr:rowOff>
    </xdr:from>
    <xdr:to>
      <xdr:col>67</xdr:col>
      <xdr:colOff>101600</xdr:colOff>
      <xdr:row>97</xdr:row>
      <xdr:rowOff>26246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5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42773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30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総務費が増加（＋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61,756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円）しているのは、令和５年度決算剰余金の一部を減債基金に積み立てたこと及びふるさと納税寄付額が大幅に増加したことによるものである。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土木費が増加（＋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35,275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円）しているのは、坂手港において観光拠点となるポートターミナルの新設を行ったことが主な要因である。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消防費が増加（＋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10,570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円）しているのは、町防災行政無線（同報系）の再整備工事に着手したことによるものである。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公債費の住民一人当たりのコストは微増（＋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円）となっており、類似団体平均を上回っており、大型事業に係る元金償還も開始されることから今後も増加する見込みである。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については、中期的な見通しのもとに、決算剰余金を積立てるとともに、最低水準の取崩しに努めている。令和６年度は、適切な財源確保と歳出の精査により、取崩しを回避している。なお、令和５年度決算剰余金については、今後の大型事業に係る償還財源の確保対策として減債基金に積立を行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大型事業の着手や物価高騰による経常経費の増加によりマイナスに転じているが、適切な財源確保や事務事業の見直し・統廃合など歳出の合理化等を推進することで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一般会計は、令和５年度において前年度繰越金が大きく増加したことなどに伴い実質収支額が増加していたことから、令和６年度においては相対的に標準財政規模比が減少している。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国民健康保険事業特別会計は、平成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年度から後期高齢者医療制度が開始されたことや人口減少などの影響により被保険者の減少傾向が続いている状況である。また、合併以降保険料率を改正しておらず、収支状況が悪化していたことから平成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保険料率を改正し、その後も段階的に改正を行っているが、本町の医療費の特殊要件として、精神病院があること、被保険者のうち低所得者が多いなど担税能力が低い状況であることから、保険料率の改正がそのまま赤字解消にはつながらないため、健康づくりなどといった施策を強く進めていく必要が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合併特例債を活用した地域振興基金造成に係る地方債償還が終了した一方で、過疎対策事業を活用した最終処分場整備事業に係る元金償還が開始となったことなどから令和６年度については増加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また、組合等が起こした地方債の元利償還金に対する負担金等については、小豆島中央病院の医療機器整備や更新などの返済のため高止まりしている状況である。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交付税算入見込額が大きな地方債の活用を進めていることもあり、算入公債費等も横ばいとなっているが、今後の公債費を抑制するためにも、普通建設事業の選択と集中、地方債の新規発行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香川県小豆島町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合併以降、黒字決算による財政調整基金・減債基金への積立等、充当可能基金が維持できている。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交付税措置見込が大きな地方債の活用を進めるとともに、後年度負担の適正化のため臨時財政対策債の発行を抑制した一方で、合併特例債等の償還が進んだことから基準財政需要額算入見込額については減少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組合等負担等見込額は、小豆地区広域行政事務組合の常備消防に係る公債費（庁舎建設等）負担や、小豆島中央病院企業団の病院建設に係る公債費負担が大きなものである。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立病院の再編により病院事業から債務承継を行っており、一般会計等に係る地方債の現在高がその分増えている状況にあり、この地方債償還が終了する令和８年度までは大きな水準で推移すると見込まれ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香川県小豆島町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8,291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百万円となっている。内訳としては、財政調整基金が対前年度比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2,399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百万円、減債基金が対前年度比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百万円、その他特定目的基金が対前年度比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3,085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億円）を残高水準の目安とし、財源の過不足等を調整するために活用しながらも、引き続き災害が発生した場合や経済情勢の著しい変動が生じた場合を想定して確保していきたい。</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その他特定目的基金については、各条例の目的に沿った事業実施に必要な積立や事業実施のために活用することとしている。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全体的な方針としては、超高齢化社会の進展に伴う社会保障関係経費の増大、公共施設の老朽化に伴う更新費用の増加</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、物価高騰に伴う様々な分野におけるコスト増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など、財政需要の増加が見込まれるため、歳入確保の観点からも活用を進めていくこととしている。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地域振興基金については、町民の連帯強化と地域振興を図るため活用している。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ふるさとづくり基金については、地域づくり及び快適な生活環境の形成を図るために活用している。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水道基金については、水道事業の健全な運営及びこれに関連した地域の活性化を図るために活用している。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ふるさとづくり基金については、令和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年度は充当事業費が対前年度比で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繰入額も同様に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ふるさと納税寄付額の順調な推移により積立額が大きく増加したため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基金残高</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も増加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香川県広域水道企業団小豆島事業体が実施する経年施設更新整備事業（配水管工事）に対する出資財源として水道基金（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やオリーブ公園施設整備実施の財源として小豆島オリーブ公園整備運営基金（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を活用したことなどからその他特定目的基金全体で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今後も条例の目的に沿った事業に活用することとし、特にふるさと納税寄付金を原資として積み立てたふるさとづくり基金については、各種まちづくり施策の貴重な財源として活用を進めていきたい。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財源の過不足等を調整するための取崩しが前年度同様に不要であったことから、利子収入積立による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減債基金と合わせて標準財政規模の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億円）を残高水準の目安としており、年度間の財源の調整を行い、財政の健全化を確保するために活用することとしている。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年度は庁舎再編に伴い継承した旧内海病院の残債の償還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や更新住宅整備事業に係る公営住宅建設事業債の償還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財源として活用したほか、令和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年度決算剰余金処分について減債基金へ積立を行ったため、対前年度比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償還期限を繰り上げて町債の償還を行う場合や、年度によって町債の償還が多額になる場合に財源として活用することとしており、当面は旧内海病院の残債償還や臨時財政対策債の償還の財源、令和４年度事業着手の更新住宅整備事業に係る公営住宅建設事業債の償還財源として活用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21BC615-931A-4025-8FEF-60F55F3EA8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0B668B8-9016-4BBB-B491-AB06056B7A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CBCAA4F-4116-4755-A40D-A5E8EB0347B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B86303D-23AC-4ED2-A0B3-7E743A5FB34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3A27CC9-6791-46D9-A30F-93E24E75185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615008E-2B35-4216-887B-C7E86E8BCAB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B2C825D-81B1-489F-A7D1-B36779FFD58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B014F75-6A53-444A-B646-8A9E773A318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8479A1-38E7-4159-908B-0EFF2D206D6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8AC4B8C-1A8F-41F9-8712-0BD397EA787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DA9AFB2-273A-4E76-BF2B-DDF596B1130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045B0CF-93AD-4744-A7B2-A3A42EA383D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4831580-BCBA-430B-940E-F31AA9B298C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0185E7F-2E7C-499B-B81E-65381090206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4C98D7D-1A50-45B6-A3A2-129830EC445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20593AF-D912-42AD-BB50-9F410FE7E59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EE59161-6744-4D7E-9623-BBADB1FA43F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1B664EC-6CB5-4A39-8265-713F8BA7A8F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98B0B2D-E7A9-4A32-B133-CD6E662FA06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D287401-7DDA-4DC0-B9C5-60D47368FAC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4F31ED7-B60D-44E8-A2CB-6F9F947D985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4BE53B5-8FD5-41B4-B9BC-2897C1A1CE3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4FD3854-FCD4-4D11-989A-98A97582989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380DE09-5BA3-42EB-9447-8A6E2AE5545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1A5EFED-DDCD-4E22-B46A-FAD2A7F6837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0C7238A-7EFC-4113-8A10-119D3FE04F6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76A9BF1-9343-4DB9-AEA6-C6A23E37B2C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DF5480E-C5B0-4C44-808D-ACC578CE414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8E1562C-22A4-43CE-BF3D-3F1544A9CAC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2859788-0DBE-4A37-A476-A02FD03B0D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1069815-8E46-4C49-BA76-FB27EFD1EC7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97B200E-2E9D-43F3-A8A8-A5198AA53B4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486AE2C-FB97-404B-952B-FC970B05599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260EFE8-46A7-4769-9F2B-556456DC3D0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51BB5F9-7A0F-4FEC-89CF-7B8C26ED109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EAC07F3-5C69-4805-BD7A-F1C011F2218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8058867-A014-4D19-A207-F0EC8505006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BD5BB95-26D2-48A9-B5E2-BDFD658DE13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71A8928-AF4D-4B4C-9304-459DCE6052D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C6140C2-60B3-47D7-88AF-05BEFF2A8B1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742FEDE-4851-485E-B1C7-384F5BEA2D3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C2205C5-5C24-4DD5-8C56-274DE842882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0722E9E-9868-4B99-BA0E-9243B5ED7BD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979A07C-7DEE-40BD-B4A9-55651B7FA28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33CA3E9-2B89-40CD-81F4-27D12D1DF26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58305E1-FFC8-4272-950D-EF7C0F5BF6C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4A0E879-0310-4167-B4A3-F6D44B4E173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D927091-DFB1-4E54-91A9-6091898749C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F4FA6AB-37D2-490E-B324-058F21A16CC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65740A9-E32B-46B1-A0BA-D4F8FEDF6BC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56EF746-7EB2-4497-8FE2-84BBE7F3D18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48C779E-58B5-4175-BB1A-F949EF839C8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0A8CFB4-2FB1-4067-A962-7FDC0A0CD07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9954D79-A6E5-4615-9B47-CCD82921FBC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CAD7EAD-ABDE-467D-B997-9A1FCAC20C5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5BE3C1E-5C6C-476C-92DA-22CBDBAA227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0DDABE2-1259-4BF5-83C0-799A9F64917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有形固定資産減価償却率は類似団体や全国平均、香川県平均より高い水準にあり、老朽化した資産が多いといえる。令和元年度に策定した集中改革プランにおいて、高度の危険性や老朽化等により住民生活に必要が認められない施設については、廃止・除却を進めるという方針を掲げている。</a:t>
          </a:r>
          <a:endParaRPr lang="ja-JP" altLang="ja-JP" sz="900">
            <a:effectLst/>
          </a:endParaRPr>
        </a:p>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5</a:t>
          </a:r>
          <a:r>
            <a:rPr kumimoji="1" lang="ja-JP" altLang="en-US" sz="900">
              <a:solidFill>
                <a:schemeClr val="dk1"/>
              </a:solidFill>
              <a:effectLst/>
              <a:latin typeface="+mn-lt"/>
              <a:ea typeface="+mn-ea"/>
              <a:cs typeface="+mn-cs"/>
            </a:rPr>
            <a:t>年度より下がっているが、</a:t>
          </a:r>
          <a:r>
            <a:rPr kumimoji="1" lang="ja-JP" altLang="ja-JP" sz="900">
              <a:solidFill>
                <a:schemeClr val="dk1"/>
              </a:solidFill>
              <a:effectLst/>
              <a:latin typeface="+mn-lt"/>
              <a:ea typeface="+mn-ea"/>
              <a:cs typeface="+mn-cs"/>
            </a:rPr>
            <a:t>依然として高い水準にあるため、今後の人口動向に応じた施設配置の適正化や改良住宅の更新等、有形固定資産減価償却率の改善に向けて取り組んでいる最中である。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6686C0C-A5EC-4B9B-98B7-51F110937CE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126494F-E4D5-4CF3-A594-8BF0F1D7EA9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E84B7989-4DB8-4E20-9A65-5ABB45A8AB5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E0D37AD8-081C-40AD-9396-65FF53E83A31}"/>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D2A2C865-8BD2-4F50-940C-C7D029F58177}"/>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947B530D-2A6A-4EB7-A445-56710DDE632E}"/>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1EAF04D2-F883-457E-A013-E3E5EABA0886}"/>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4847E515-2F34-4F92-84B5-A7B5CE0B6A37}"/>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F82F7DB5-FCAC-48B5-9251-9275C36EFDD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8F7B422D-A51F-4FC8-B15F-08314D268DC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41D71255-8B5D-43BC-86F6-A3353EE5264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DA9905DA-6C5E-483D-BC84-C2470F422CC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E0580FA2-C0C8-47A3-8F69-9ABAF7BA7C22}"/>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AE906929-10A2-40E7-A928-0B859B431328}"/>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D8035E22-DBCF-4ABF-8B84-7A14B16A6114}"/>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4C963901-63DE-41A5-B1A5-D3EE1C75BCA4}"/>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55310EB4-3668-4DCD-A311-E326D44D703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DE38960B-16B7-4062-8509-27B91E4C138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55FFD6C0-9270-4A08-AA2D-72747D52C97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713791C0-58A2-48C4-BA07-AB9C164880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D1A27655-7B09-4AEE-9616-3D6AB338D20B}"/>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3931C865-A62A-4F12-BCC8-D66A2F92EFD9}"/>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046389C5-93E7-402B-ACE1-9756AD3053E6}"/>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464A1D98-3044-4D02-951C-5FD96402BB9C}"/>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3D56A956-900C-47F9-8B9E-E23B073CFC0D}"/>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51028D4D-90AF-4FFE-9B87-D0BD1D2CE7FD}"/>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E4892EF7-9745-426D-A39C-AD07382B51C4}"/>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99EA0FA3-8C1E-4085-A644-C81F20510057}"/>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05868DEC-B7C2-459E-872D-06555E4D4368}"/>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7AB94A21-CC2B-4685-841F-DCA5A7F2C254}"/>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B7A189F4-F064-46B2-AFEB-402D42AB3A52}"/>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A3E1511-B021-445C-9A69-DEDE68C739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BC993FC-A12F-4D27-9F36-A1BB72E7A52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F11DCC8-65A3-4275-9C2F-5A628CDD1A2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928EE8A5-A974-4C0C-A8EF-1BAD5C5A94A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BBAE07D3-72FA-4A51-9738-6EC4B18750D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98901</xdr:rowOff>
    </xdr:from>
    <xdr:to>
      <xdr:col>23</xdr:col>
      <xdr:colOff>136525</xdr:colOff>
      <xdr:row>33</xdr:row>
      <xdr:rowOff>29051</xdr:rowOff>
    </xdr:to>
    <xdr:sp macro="" textlink="">
      <xdr:nvSpPr>
        <xdr:cNvPr id="95" name="楕円 94">
          <a:extLst>
            <a:ext uri="{FF2B5EF4-FFF2-40B4-BE49-F238E27FC236}">
              <a16:creationId xmlns:a16="http://schemas.microsoft.com/office/drawing/2014/main" id="{42D3CE71-DA94-4FD1-9FB0-DC55B2C61304}"/>
            </a:ext>
          </a:extLst>
        </xdr:cNvPr>
        <xdr:cNvSpPr/>
      </xdr:nvSpPr>
      <xdr:spPr>
        <a:xfrm>
          <a:off x="4711700" y="635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77328</xdr:rowOff>
    </xdr:from>
    <xdr:ext cx="405111" cy="259045"/>
    <xdr:sp macro="" textlink="">
      <xdr:nvSpPr>
        <xdr:cNvPr id="96" name="有形固定資産減価償却率該当値テキスト">
          <a:extLst>
            <a:ext uri="{FF2B5EF4-FFF2-40B4-BE49-F238E27FC236}">
              <a16:creationId xmlns:a16="http://schemas.microsoft.com/office/drawing/2014/main" id="{8C98A2A3-2BE7-420F-988F-4DDD61E83BE0}"/>
            </a:ext>
          </a:extLst>
        </xdr:cNvPr>
        <xdr:cNvSpPr txBox="1"/>
      </xdr:nvSpPr>
      <xdr:spPr>
        <a:xfrm>
          <a:off x="4813300" y="6335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115094</xdr:rowOff>
    </xdr:from>
    <xdr:to>
      <xdr:col>19</xdr:col>
      <xdr:colOff>187325</xdr:colOff>
      <xdr:row>33</xdr:row>
      <xdr:rowOff>45244</xdr:rowOff>
    </xdr:to>
    <xdr:sp macro="" textlink="">
      <xdr:nvSpPr>
        <xdr:cNvPr id="97" name="楕円 96">
          <a:extLst>
            <a:ext uri="{FF2B5EF4-FFF2-40B4-BE49-F238E27FC236}">
              <a16:creationId xmlns:a16="http://schemas.microsoft.com/office/drawing/2014/main" id="{E23BBC96-7B5D-4AE6-9F1E-E6ADDA4EB1BC}"/>
            </a:ext>
          </a:extLst>
        </xdr:cNvPr>
        <xdr:cNvSpPr/>
      </xdr:nvSpPr>
      <xdr:spPr>
        <a:xfrm>
          <a:off x="4000500" y="637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149701</xdr:rowOff>
    </xdr:from>
    <xdr:to>
      <xdr:col>23</xdr:col>
      <xdr:colOff>85725</xdr:colOff>
      <xdr:row>32</xdr:row>
      <xdr:rowOff>165894</xdr:rowOff>
    </xdr:to>
    <xdr:cxnSp macro="">
      <xdr:nvCxnSpPr>
        <xdr:cNvPr id="98" name="直線コネクタ 97">
          <a:extLst>
            <a:ext uri="{FF2B5EF4-FFF2-40B4-BE49-F238E27FC236}">
              <a16:creationId xmlns:a16="http://schemas.microsoft.com/office/drawing/2014/main" id="{7C87B8DC-16FC-4768-BBDA-A33A2EB2ADD9}"/>
            </a:ext>
          </a:extLst>
        </xdr:cNvPr>
        <xdr:cNvCxnSpPr/>
      </xdr:nvCxnSpPr>
      <xdr:spPr>
        <a:xfrm flipV="1">
          <a:off x="4051300" y="6407626"/>
          <a:ext cx="711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115094</xdr:rowOff>
    </xdr:from>
    <xdr:to>
      <xdr:col>15</xdr:col>
      <xdr:colOff>187325</xdr:colOff>
      <xdr:row>33</xdr:row>
      <xdr:rowOff>45244</xdr:rowOff>
    </xdr:to>
    <xdr:sp macro="" textlink="">
      <xdr:nvSpPr>
        <xdr:cNvPr id="99" name="楕円 98">
          <a:extLst>
            <a:ext uri="{FF2B5EF4-FFF2-40B4-BE49-F238E27FC236}">
              <a16:creationId xmlns:a16="http://schemas.microsoft.com/office/drawing/2014/main" id="{1742C48D-A719-4EA6-9416-4C7AAB204E76}"/>
            </a:ext>
          </a:extLst>
        </xdr:cNvPr>
        <xdr:cNvSpPr/>
      </xdr:nvSpPr>
      <xdr:spPr>
        <a:xfrm>
          <a:off x="3238500" y="637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165894</xdr:rowOff>
    </xdr:from>
    <xdr:to>
      <xdr:col>19</xdr:col>
      <xdr:colOff>136525</xdr:colOff>
      <xdr:row>32</xdr:row>
      <xdr:rowOff>165894</xdr:rowOff>
    </xdr:to>
    <xdr:cxnSp macro="">
      <xdr:nvCxnSpPr>
        <xdr:cNvPr id="100" name="直線コネクタ 99">
          <a:extLst>
            <a:ext uri="{FF2B5EF4-FFF2-40B4-BE49-F238E27FC236}">
              <a16:creationId xmlns:a16="http://schemas.microsoft.com/office/drawing/2014/main" id="{D2280B76-3953-45F6-8053-56FFEE764C93}"/>
            </a:ext>
          </a:extLst>
        </xdr:cNvPr>
        <xdr:cNvCxnSpPr/>
      </xdr:nvCxnSpPr>
      <xdr:spPr>
        <a:xfrm>
          <a:off x="3289300" y="642381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104299</xdr:rowOff>
    </xdr:from>
    <xdr:to>
      <xdr:col>11</xdr:col>
      <xdr:colOff>187325</xdr:colOff>
      <xdr:row>33</xdr:row>
      <xdr:rowOff>34449</xdr:rowOff>
    </xdr:to>
    <xdr:sp macro="" textlink="">
      <xdr:nvSpPr>
        <xdr:cNvPr id="101" name="楕円 100">
          <a:extLst>
            <a:ext uri="{FF2B5EF4-FFF2-40B4-BE49-F238E27FC236}">
              <a16:creationId xmlns:a16="http://schemas.microsoft.com/office/drawing/2014/main" id="{B8CAD3E5-6833-44EF-AFFC-07BCA9A3C955}"/>
            </a:ext>
          </a:extLst>
        </xdr:cNvPr>
        <xdr:cNvSpPr/>
      </xdr:nvSpPr>
      <xdr:spPr>
        <a:xfrm>
          <a:off x="2476500" y="636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155099</xdr:rowOff>
    </xdr:from>
    <xdr:to>
      <xdr:col>15</xdr:col>
      <xdr:colOff>136525</xdr:colOff>
      <xdr:row>32</xdr:row>
      <xdr:rowOff>165894</xdr:rowOff>
    </xdr:to>
    <xdr:cxnSp macro="">
      <xdr:nvCxnSpPr>
        <xdr:cNvPr id="102" name="直線コネクタ 101">
          <a:extLst>
            <a:ext uri="{FF2B5EF4-FFF2-40B4-BE49-F238E27FC236}">
              <a16:creationId xmlns:a16="http://schemas.microsoft.com/office/drawing/2014/main" id="{5EE5A818-923D-4317-9367-7A58F23014DD}"/>
            </a:ext>
          </a:extLst>
        </xdr:cNvPr>
        <xdr:cNvCxnSpPr/>
      </xdr:nvCxnSpPr>
      <xdr:spPr>
        <a:xfrm>
          <a:off x="2527300" y="6413024"/>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152876</xdr:rowOff>
    </xdr:from>
    <xdr:to>
      <xdr:col>7</xdr:col>
      <xdr:colOff>187325</xdr:colOff>
      <xdr:row>33</xdr:row>
      <xdr:rowOff>83026</xdr:rowOff>
    </xdr:to>
    <xdr:sp macro="" textlink="">
      <xdr:nvSpPr>
        <xdr:cNvPr id="103" name="楕円 102">
          <a:extLst>
            <a:ext uri="{FF2B5EF4-FFF2-40B4-BE49-F238E27FC236}">
              <a16:creationId xmlns:a16="http://schemas.microsoft.com/office/drawing/2014/main" id="{1466ECDD-EA9A-4C39-84E8-8B78B5493BB1}"/>
            </a:ext>
          </a:extLst>
        </xdr:cNvPr>
        <xdr:cNvSpPr/>
      </xdr:nvSpPr>
      <xdr:spPr>
        <a:xfrm>
          <a:off x="1714500" y="641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155099</xdr:rowOff>
    </xdr:from>
    <xdr:to>
      <xdr:col>11</xdr:col>
      <xdr:colOff>136525</xdr:colOff>
      <xdr:row>33</xdr:row>
      <xdr:rowOff>32226</xdr:rowOff>
    </xdr:to>
    <xdr:cxnSp macro="">
      <xdr:nvCxnSpPr>
        <xdr:cNvPr id="104" name="直線コネクタ 103">
          <a:extLst>
            <a:ext uri="{FF2B5EF4-FFF2-40B4-BE49-F238E27FC236}">
              <a16:creationId xmlns:a16="http://schemas.microsoft.com/office/drawing/2014/main" id="{2EDBB381-C8E8-4632-BF20-6C5DC41CFB6B}"/>
            </a:ext>
          </a:extLst>
        </xdr:cNvPr>
        <xdr:cNvCxnSpPr/>
      </xdr:nvCxnSpPr>
      <xdr:spPr>
        <a:xfrm flipV="1">
          <a:off x="1765300" y="6413024"/>
          <a:ext cx="762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2A0E08F9-E7E0-4109-B15D-A35477FF5CB3}"/>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1F7A60C2-A2F1-4C03-9636-6C3778AD5275}"/>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F8A87279-3356-4F42-AB95-6A0339AE3583}"/>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FB7E13ED-C411-40D4-A3F4-979BA61B473D}"/>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36371</xdr:rowOff>
    </xdr:from>
    <xdr:ext cx="405111" cy="259045"/>
    <xdr:sp macro="" textlink="">
      <xdr:nvSpPr>
        <xdr:cNvPr id="109" name="n_1mainValue有形固定資産減価償却率">
          <a:extLst>
            <a:ext uri="{FF2B5EF4-FFF2-40B4-BE49-F238E27FC236}">
              <a16:creationId xmlns:a16="http://schemas.microsoft.com/office/drawing/2014/main" id="{02D79CFC-ACF0-4926-AF17-52EFAD7DB670}"/>
            </a:ext>
          </a:extLst>
        </xdr:cNvPr>
        <xdr:cNvSpPr txBox="1"/>
      </xdr:nvSpPr>
      <xdr:spPr>
        <a:xfrm>
          <a:off x="3836044" y="6465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36371</xdr:rowOff>
    </xdr:from>
    <xdr:ext cx="405111" cy="259045"/>
    <xdr:sp macro="" textlink="">
      <xdr:nvSpPr>
        <xdr:cNvPr id="110" name="n_2mainValue有形固定資産減価償却率">
          <a:extLst>
            <a:ext uri="{FF2B5EF4-FFF2-40B4-BE49-F238E27FC236}">
              <a16:creationId xmlns:a16="http://schemas.microsoft.com/office/drawing/2014/main" id="{80669323-C5CA-4360-AC9C-97CD3669C91D}"/>
            </a:ext>
          </a:extLst>
        </xdr:cNvPr>
        <xdr:cNvSpPr txBox="1"/>
      </xdr:nvSpPr>
      <xdr:spPr>
        <a:xfrm>
          <a:off x="3086744" y="6465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25576</xdr:rowOff>
    </xdr:from>
    <xdr:ext cx="405111" cy="259045"/>
    <xdr:sp macro="" textlink="">
      <xdr:nvSpPr>
        <xdr:cNvPr id="111" name="n_3mainValue有形固定資産減価償却率">
          <a:extLst>
            <a:ext uri="{FF2B5EF4-FFF2-40B4-BE49-F238E27FC236}">
              <a16:creationId xmlns:a16="http://schemas.microsoft.com/office/drawing/2014/main" id="{911AB578-4E2E-4FA0-A9B7-CD37DBF0ECDF}"/>
            </a:ext>
          </a:extLst>
        </xdr:cNvPr>
        <xdr:cNvSpPr txBox="1"/>
      </xdr:nvSpPr>
      <xdr:spPr>
        <a:xfrm>
          <a:off x="2324744" y="6454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74153</xdr:rowOff>
    </xdr:from>
    <xdr:ext cx="405111" cy="259045"/>
    <xdr:sp macro="" textlink="">
      <xdr:nvSpPr>
        <xdr:cNvPr id="112" name="n_4mainValue有形固定資産減価償却率">
          <a:extLst>
            <a:ext uri="{FF2B5EF4-FFF2-40B4-BE49-F238E27FC236}">
              <a16:creationId xmlns:a16="http://schemas.microsoft.com/office/drawing/2014/main" id="{6BFB3559-DB04-465B-A5D9-9E81942F807B}"/>
            </a:ext>
          </a:extLst>
        </xdr:cNvPr>
        <xdr:cNvSpPr txBox="1"/>
      </xdr:nvSpPr>
      <xdr:spPr>
        <a:xfrm>
          <a:off x="1562744" y="650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37263C7C-7A5A-4B9A-A055-AB46BA1A87A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0827E1FF-DA98-4795-AE8C-F5A95DEFC19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1CE16E78-B1DA-4D98-ABEC-C4B522B6C1D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44175268-2FBE-4881-8719-5F33C0B0A5C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E6E258C8-F395-4DAB-B36F-674697F5756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CCB9648B-AAF5-421B-B726-E53EFD16BFF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BCD62388-ECF5-4C7C-9AD0-4CBF7AC9B95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3687796A-3F52-4E51-8B74-4D4F70BD4E1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2BE4BAE9-531E-4294-BA75-8E1CCA4B434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9B255DBF-F5AF-4278-B7D4-9FCCAFE11E6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66C2E41E-BBD5-4F66-9370-78655205672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F8F35D80-3002-4D97-9F3B-845540CDEAD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15CF81C7-B7D2-496C-BD57-F9E0380D8E8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債務償還比率は類似団体平均、全国平均及び香川県平均を下回った。分子にあたる将来負担額については、</a:t>
          </a:r>
          <a:r>
            <a:rPr kumimoji="1" lang="ja-JP" altLang="en-US" sz="900">
              <a:solidFill>
                <a:schemeClr val="dk1"/>
              </a:solidFill>
              <a:effectLst/>
              <a:latin typeface="+mn-lt"/>
              <a:ea typeface="+mn-ea"/>
              <a:cs typeface="+mn-cs"/>
            </a:rPr>
            <a:t>防災行政無線整備事業等による</a:t>
          </a:r>
          <a:r>
            <a:rPr kumimoji="1" lang="ja-JP" altLang="ja-JP" sz="900">
              <a:solidFill>
                <a:schemeClr val="dk1"/>
              </a:solidFill>
              <a:effectLst/>
              <a:latin typeface="+mn-lt"/>
              <a:ea typeface="+mn-ea"/>
              <a:cs typeface="+mn-cs"/>
            </a:rPr>
            <a:t>町債の</a:t>
          </a:r>
          <a:r>
            <a:rPr kumimoji="1" lang="ja-JP" altLang="en-US" sz="900">
              <a:solidFill>
                <a:schemeClr val="dk1"/>
              </a:solidFill>
              <a:effectLst/>
              <a:latin typeface="+mn-lt"/>
              <a:ea typeface="+mn-ea"/>
              <a:cs typeface="+mn-cs"/>
            </a:rPr>
            <a:t>発行のため増加</a:t>
          </a:r>
          <a:r>
            <a:rPr kumimoji="1" lang="ja-JP" altLang="ja-JP" sz="900">
              <a:solidFill>
                <a:schemeClr val="dk1"/>
              </a:solidFill>
              <a:effectLst/>
              <a:latin typeface="+mn-lt"/>
              <a:ea typeface="+mn-ea"/>
              <a:cs typeface="+mn-cs"/>
            </a:rPr>
            <a:t>、ふるさと納税の増加等により充当可能財源も増加傾向にある。分母にあたる経常一般財源については、普通交付税が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割強を占めている中、町税についても年々減少していくことが予想されるため、現在の水準を上回らないよう、集中改革プランに基づき職員数の削減等も含め、経常経費の縮減に引き続き取り組んでいく。</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F341587F-7862-492E-A279-C457A0D7476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2DF406BF-7A25-46B9-8161-435F0E5E464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F5188C11-2C50-48E2-B222-E604A088B9F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0A57EF6B-0E50-41AA-83C7-FC705DD5CC1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BCD95C96-6FC0-4501-A474-ECC3B36E32A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483A229B-2609-4F1D-8913-7A55BB51062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A3799645-8957-45E4-9EAE-75DA88128B3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A77B390A-2255-40B6-803D-60B564CC3ED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F3FEED1A-1319-4E93-8FE7-BA40ADE73DC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008D4F26-6E36-4AB8-BEF7-3905166337E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98AF7FB6-1118-4978-8B43-F45A4C732F1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50E6D802-7A5D-40DE-AE3D-2BDADB2F643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35D7A52C-9DC0-473E-954F-03FBFDED2EE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FCCEACB5-AC44-44C9-BD47-57F18B969EF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4E8F9D2C-9193-4699-AF5C-067A2C029399}"/>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C959AF0C-CEF6-45DF-8D0F-C79FF6D2E3E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8E4F836B-B016-4DD5-862B-48B1F403401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AC055400-784B-4A2D-A16C-F962C03E0B04}"/>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8FB9EB71-8C0F-49FC-B18B-3AAB27E6DE4F}"/>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B3C69015-3708-40DB-90E8-130DFE2A981A}"/>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4E9797CE-E4C3-4E1D-9D2B-671AFEAB531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9A79B6C5-A925-4D34-86BD-78E9B9E210D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47FA917F-3AA9-4FEF-8F1E-87E7C3CCDECE}"/>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C6A88EC3-76A3-4B4E-97FE-F755A909A007}"/>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C14E0787-CDC3-41A2-A088-328B4161F92A}"/>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7B32C0F7-105C-4DC7-86B1-9415872BFD8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1BBFED45-604E-420B-9483-B86F27C9E21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D65767BB-5AF4-4498-BF04-FDB23D10021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1B65E47-EAA0-436E-BEE4-7934B16E06B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788565A1-B593-4AE3-9B94-A303AD5CC57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7768DA1-8E55-407E-A5B2-15EF075548D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3B136634-4365-446A-8C75-8E4FDFE7194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0817DA62-D5A2-4AE0-947F-518D0284B60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20955</xdr:rowOff>
    </xdr:from>
    <xdr:to>
      <xdr:col>76</xdr:col>
      <xdr:colOff>73025</xdr:colOff>
      <xdr:row>28</xdr:row>
      <xdr:rowOff>122555</xdr:rowOff>
    </xdr:to>
    <xdr:sp macro="" textlink="">
      <xdr:nvSpPr>
        <xdr:cNvPr id="159" name="楕円 158">
          <a:extLst>
            <a:ext uri="{FF2B5EF4-FFF2-40B4-BE49-F238E27FC236}">
              <a16:creationId xmlns:a16="http://schemas.microsoft.com/office/drawing/2014/main" id="{FF8E302A-4E94-4652-A9AD-07EB1B9F3B6A}"/>
            </a:ext>
          </a:extLst>
        </xdr:cNvPr>
        <xdr:cNvSpPr/>
      </xdr:nvSpPr>
      <xdr:spPr>
        <a:xfrm>
          <a:off x="147447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43832</xdr:rowOff>
    </xdr:from>
    <xdr:ext cx="469744" cy="259045"/>
    <xdr:sp macro="" textlink="">
      <xdr:nvSpPr>
        <xdr:cNvPr id="160" name="債務償還比率該当値テキスト">
          <a:extLst>
            <a:ext uri="{FF2B5EF4-FFF2-40B4-BE49-F238E27FC236}">
              <a16:creationId xmlns:a16="http://schemas.microsoft.com/office/drawing/2014/main" id="{83929557-24EA-4259-9D65-204E671B4657}"/>
            </a:ext>
          </a:extLst>
        </xdr:cNvPr>
        <xdr:cNvSpPr txBox="1"/>
      </xdr:nvSpPr>
      <xdr:spPr>
        <a:xfrm>
          <a:off x="14846300" y="544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53032</xdr:rowOff>
    </xdr:from>
    <xdr:to>
      <xdr:col>72</xdr:col>
      <xdr:colOff>123825</xdr:colOff>
      <xdr:row>28</xdr:row>
      <xdr:rowOff>154632</xdr:rowOff>
    </xdr:to>
    <xdr:sp macro="" textlink="">
      <xdr:nvSpPr>
        <xdr:cNvPr id="161" name="楕円 160">
          <a:extLst>
            <a:ext uri="{FF2B5EF4-FFF2-40B4-BE49-F238E27FC236}">
              <a16:creationId xmlns:a16="http://schemas.microsoft.com/office/drawing/2014/main" id="{06C7EA0A-242D-4DEA-B5ED-D03349520768}"/>
            </a:ext>
          </a:extLst>
        </xdr:cNvPr>
        <xdr:cNvSpPr/>
      </xdr:nvSpPr>
      <xdr:spPr>
        <a:xfrm>
          <a:off x="14033500" y="562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71755</xdr:rowOff>
    </xdr:from>
    <xdr:to>
      <xdr:col>76</xdr:col>
      <xdr:colOff>22225</xdr:colOff>
      <xdr:row>28</xdr:row>
      <xdr:rowOff>103832</xdr:rowOff>
    </xdr:to>
    <xdr:cxnSp macro="">
      <xdr:nvCxnSpPr>
        <xdr:cNvPr id="162" name="直線コネクタ 161">
          <a:extLst>
            <a:ext uri="{FF2B5EF4-FFF2-40B4-BE49-F238E27FC236}">
              <a16:creationId xmlns:a16="http://schemas.microsoft.com/office/drawing/2014/main" id="{EE2D0DA7-135D-4032-BE04-467EBE13830C}"/>
            </a:ext>
          </a:extLst>
        </xdr:cNvPr>
        <xdr:cNvCxnSpPr/>
      </xdr:nvCxnSpPr>
      <xdr:spPr>
        <a:xfrm flipV="1">
          <a:off x="14084300" y="5643880"/>
          <a:ext cx="711200" cy="3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68761</xdr:rowOff>
    </xdr:from>
    <xdr:to>
      <xdr:col>68</xdr:col>
      <xdr:colOff>123825</xdr:colOff>
      <xdr:row>28</xdr:row>
      <xdr:rowOff>170361</xdr:rowOff>
    </xdr:to>
    <xdr:sp macro="" textlink="">
      <xdr:nvSpPr>
        <xdr:cNvPr id="163" name="楕円 162">
          <a:extLst>
            <a:ext uri="{FF2B5EF4-FFF2-40B4-BE49-F238E27FC236}">
              <a16:creationId xmlns:a16="http://schemas.microsoft.com/office/drawing/2014/main" id="{F3D91B28-4A86-4DB5-ADFF-8A25AF2C24CC}"/>
            </a:ext>
          </a:extLst>
        </xdr:cNvPr>
        <xdr:cNvSpPr/>
      </xdr:nvSpPr>
      <xdr:spPr>
        <a:xfrm>
          <a:off x="13271500" y="564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103832</xdr:rowOff>
    </xdr:from>
    <xdr:to>
      <xdr:col>72</xdr:col>
      <xdr:colOff>73025</xdr:colOff>
      <xdr:row>28</xdr:row>
      <xdr:rowOff>119561</xdr:rowOff>
    </xdr:to>
    <xdr:cxnSp macro="">
      <xdr:nvCxnSpPr>
        <xdr:cNvPr id="164" name="直線コネクタ 163">
          <a:extLst>
            <a:ext uri="{FF2B5EF4-FFF2-40B4-BE49-F238E27FC236}">
              <a16:creationId xmlns:a16="http://schemas.microsoft.com/office/drawing/2014/main" id="{4CD052E2-5351-4C28-91AE-16FFB3BAD57F}"/>
            </a:ext>
          </a:extLst>
        </xdr:cNvPr>
        <xdr:cNvCxnSpPr/>
      </xdr:nvCxnSpPr>
      <xdr:spPr>
        <a:xfrm flipV="1">
          <a:off x="13322300" y="5675957"/>
          <a:ext cx="762000" cy="1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51181</xdr:rowOff>
    </xdr:from>
    <xdr:to>
      <xdr:col>64</xdr:col>
      <xdr:colOff>123825</xdr:colOff>
      <xdr:row>28</xdr:row>
      <xdr:rowOff>152781</xdr:rowOff>
    </xdr:to>
    <xdr:sp macro="" textlink="">
      <xdr:nvSpPr>
        <xdr:cNvPr id="165" name="楕円 164">
          <a:extLst>
            <a:ext uri="{FF2B5EF4-FFF2-40B4-BE49-F238E27FC236}">
              <a16:creationId xmlns:a16="http://schemas.microsoft.com/office/drawing/2014/main" id="{F51B3621-B667-4DDB-BB98-93C77CAD0D7D}"/>
            </a:ext>
          </a:extLst>
        </xdr:cNvPr>
        <xdr:cNvSpPr/>
      </xdr:nvSpPr>
      <xdr:spPr>
        <a:xfrm>
          <a:off x="12509500" y="56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101981</xdr:rowOff>
    </xdr:from>
    <xdr:to>
      <xdr:col>68</xdr:col>
      <xdr:colOff>73025</xdr:colOff>
      <xdr:row>28</xdr:row>
      <xdr:rowOff>119561</xdr:rowOff>
    </xdr:to>
    <xdr:cxnSp macro="">
      <xdr:nvCxnSpPr>
        <xdr:cNvPr id="166" name="直線コネクタ 165">
          <a:extLst>
            <a:ext uri="{FF2B5EF4-FFF2-40B4-BE49-F238E27FC236}">
              <a16:creationId xmlns:a16="http://schemas.microsoft.com/office/drawing/2014/main" id="{3D3F6691-C2E1-45F0-ADB3-9C91FA178079}"/>
            </a:ext>
          </a:extLst>
        </xdr:cNvPr>
        <xdr:cNvCxnSpPr/>
      </xdr:nvCxnSpPr>
      <xdr:spPr>
        <a:xfrm>
          <a:off x="12560300" y="5674106"/>
          <a:ext cx="762000" cy="1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99178</xdr:rowOff>
    </xdr:from>
    <xdr:to>
      <xdr:col>60</xdr:col>
      <xdr:colOff>123825</xdr:colOff>
      <xdr:row>30</xdr:row>
      <xdr:rowOff>29328</xdr:rowOff>
    </xdr:to>
    <xdr:sp macro="" textlink="">
      <xdr:nvSpPr>
        <xdr:cNvPr id="167" name="楕円 166">
          <a:extLst>
            <a:ext uri="{FF2B5EF4-FFF2-40B4-BE49-F238E27FC236}">
              <a16:creationId xmlns:a16="http://schemas.microsoft.com/office/drawing/2014/main" id="{B654F0CE-3F1D-4251-BDDF-30768C1D71F3}"/>
            </a:ext>
          </a:extLst>
        </xdr:cNvPr>
        <xdr:cNvSpPr/>
      </xdr:nvSpPr>
      <xdr:spPr>
        <a:xfrm>
          <a:off x="11747500" y="584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101981</xdr:rowOff>
    </xdr:from>
    <xdr:to>
      <xdr:col>64</xdr:col>
      <xdr:colOff>73025</xdr:colOff>
      <xdr:row>29</xdr:row>
      <xdr:rowOff>149978</xdr:rowOff>
    </xdr:to>
    <xdr:cxnSp macro="">
      <xdr:nvCxnSpPr>
        <xdr:cNvPr id="168" name="直線コネクタ 167">
          <a:extLst>
            <a:ext uri="{FF2B5EF4-FFF2-40B4-BE49-F238E27FC236}">
              <a16:creationId xmlns:a16="http://schemas.microsoft.com/office/drawing/2014/main" id="{9F641D82-2EB8-4422-8572-EC785FBB48FA}"/>
            </a:ext>
          </a:extLst>
        </xdr:cNvPr>
        <xdr:cNvCxnSpPr/>
      </xdr:nvCxnSpPr>
      <xdr:spPr>
        <a:xfrm flipV="1">
          <a:off x="11798300" y="5674106"/>
          <a:ext cx="762000" cy="21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90DBA63E-7E08-47EA-BB65-95DE777C583F}"/>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E1B82EFC-A2E8-46E5-BB3F-A13200EBF60E}"/>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C8E8B784-10DF-4345-9B4B-18F0245DF437}"/>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2062996C-F627-4586-BD29-2E294C39734D}"/>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171159</xdr:rowOff>
    </xdr:from>
    <xdr:ext cx="469744" cy="259045"/>
    <xdr:sp macro="" textlink="">
      <xdr:nvSpPr>
        <xdr:cNvPr id="173" name="n_1mainValue債務償還比率">
          <a:extLst>
            <a:ext uri="{FF2B5EF4-FFF2-40B4-BE49-F238E27FC236}">
              <a16:creationId xmlns:a16="http://schemas.microsoft.com/office/drawing/2014/main" id="{BE14A5F4-6CA4-4012-A200-7FB5B7A685CE}"/>
            </a:ext>
          </a:extLst>
        </xdr:cNvPr>
        <xdr:cNvSpPr txBox="1"/>
      </xdr:nvSpPr>
      <xdr:spPr>
        <a:xfrm>
          <a:off x="13836727" y="540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15438</xdr:rowOff>
    </xdr:from>
    <xdr:ext cx="469744" cy="259045"/>
    <xdr:sp macro="" textlink="">
      <xdr:nvSpPr>
        <xdr:cNvPr id="174" name="n_2mainValue債務償還比率">
          <a:extLst>
            <a:ext uri="{FF2B5EF4-FFF2-40B4-BE49-F238E27FC236}">
              <a16:creationId xmlns:a16="http://schemas.microsoft.com/office/drawing/2014/main" id="{46E4E195-3D10-4118-861D-076AD688EC18}"/>
            </a:ext>
          </a:extLst>
        </xdr:cNvPr>
        <xdr:cNvSpPr txBox="1"/>
      </xdr:nvSpPr>
      <xdr:spPr>
        <a:xfrm>
          <a:off x="13087427" y="5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169308</xdr:rowOff>
    </xdr:from>
    <xdr:ext cx="469744" cy="259045"/>
    <xdr:sp macro="" textlink="">
      <xdr:nvSpPr>
        <xdr:cNvPr id="175" name="n_3mainValue債務償還比率">
          <a:extLst>
            <a:ext uri="{FF2B5EF4-FFF2-40B4-BE49-F238E27FC236}">
              <a16:creationId xmlns:a16="http://schemas.microsoft.com/office/drawing/2014/main" id="{785CC5F8-9881-41B9-851F-86990BB5A2E8}"/>
            </a:ext>
          </a:extLst>
        </xdr:cNvPr>
        <xdr:cNvSpPr txBox="1"/>
      </xdr:nvSpPr>
      <xdr:spPr>
        <a:xfrm>
          <a:off x="12325427" y="539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45855</xdr:rowOff>
    </xdr:from>
    <xdr:ext cx="469744" cy="259045"/>
    <xdr:sp macro="" textlink="">
      <xdr:nvSpPr>
        <xdr:cNvPr id="176" name="n_4mainValue債務償還比率">
          <a:extLst>
            <a:ext uri="{FF2B5EF4-FFF2-40B4-BE49-F238E27FC236}">
              <a16:creationId xmlns:a16="http://schemas.microsoft.com/office/drawing/2014/main" id="{D5C9A6AE-CC37-4A8F-88F6-8CD168D2D062}"/>
            </a:ext>
          </a:extLst>
        </xdr:cNvPr>
        <xdr:cNvSpPr txBox="1"/>
      </xdr:nvSpPr>
      <xdr:spPr>
        <a:xfrm>
          <a:off x="11563427" y="561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C9DC7521-3920-4F69-B9A0-0AE547EDF10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EBD5641C-F1D0-431D-BD53-A568F46A051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9AB08EF3-54CB-46CE-8010-C956B5EF731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840AA703-6D94-4B44-B2F8-9D7581B2260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4CC87E94-5932-4AFD-B498-2B8B161A476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7EC5A7A2-9E25-441E-94BD-A4578FED6E3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9FA385-9B37-4A90-9B8C-39947445DA9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3C20E6-F685-43C4-B0A4-1B04EA5DA9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2EE550-5C11-4535-8DF5-C76A3BFCFE3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A384EC-3F9A-49AF-AF0B-75DCA43DDCB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6E0B01-EC94-4493-8532-6A3C4A157A8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154AA4-3F2C-4BE4-9A22-88369694FCC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63EF6A-7397-41CF-982F-EE2DE380B43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B3DCBE-1DE9-43B0-BFE1-BC6047FBEF9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1C1729-C2AA-4CFC-92A9-DE87B52563A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7D7E1E-7283-4435-93AF-849CFA6B067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8ED5AC-1075-400C-A030-FC080B66AC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0B2175-A4D5-45CD-80DD-31BAE7997B1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253869-CB1C-4DFF-AE20-652700C5ACE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FFA657-0FD4-4CFF-B077-F2CC4C9D50B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6163BA-D366-4760-85EA-0EFA2DBEF4F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B913372-5E62-48BD-B738-CC4A23841CD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D53AD9A-50A8-40C6-AA6F-C492DC86FA2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A5775AD-83A1-46F6-878E-83E409F901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E6D7C7-74A5-4C89-B2C3-4C7593FEA28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013B80-E5FB-4311-A20C-8908856451E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E79C19-B47F-4EC8-9BE2-1756A3B817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52B36B1-AE42-40F9-A2C8-7F9E9904A8C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965686B-14DE-48C0-87D9-3A986A95DA6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C6D3F2-7EE7-4CA5-9F32-5D079676A7F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3C91EA-E7C1-40A9-BBBE-024DF3D1BB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643A8E-C4BB-4F54-ACBA-059CC3A9A2A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03F30A-B31A-4C3C-BD9B-FCA519C8333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6484B4-45F8-424B-91B9-5E2A4C8953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5FB8F0-ECBC-4E82-88ED-369C99605BA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2459C32-F021-499F-92F4-98AA4FB7648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A80370-AD4B-4D7A-A9BC-75ED3732B87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ECBFC96-C0A3-40BA-A2C6-5E52C4884A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CE8CA95-A08B-420A-8832-EDD24A715DE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CB7602A-4A9A-4168-9E95-6C533A9A46A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6435BC6-314E-4EC3-A859-6D3D61BDE0E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C1425B-F44E-4829-AEA8-BE2EEF71ECE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A2E963-82C2-4CA7-B533-88EDB81466F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06D959-7174-4A1B-ABA7-615F248EF8B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4C4285-D14A-4BFC-8702-FDCCE188EF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68F173-B96E-4B51-A57D-13D6D0613A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9B37360-242E-4F8F-9E5A-063964361E8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D03707C-5FEB-449A-859C-C2F9426D3AC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BEC14D7-B29A-41D4-8729-01303B9C2EF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EBA06A8-A0A4-4AC7-943F-92D58930BF5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60AE790-7839-4C31-9A53-304EE633C8F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F86D467-E111-4490-A6D9-E385B9F5681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13E115A-6CDB-4389-A674-5B710345869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94D0C24-AFBF-42C0-A9A0-A091141F00B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B5FAD56-DA5E-4ECD-865D-F2FD0B01AAE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2FED36F-BF04-49CC-99EF-4F0BE728CBF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DDC56A1-9A27-4792-93CD-7430CCC41D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BFEC27B-96D9-469D-8D1E-3821F15CD6D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E6264DF-CE26-4163-A71E-061E9C06480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451A8BD0-AE06-4707-8113-CCA0C9C06E9D}"/>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9B8F1352-554F-48E7-917E-31A16C3C2104}"/>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B0FF361E-BEF5-45F7-BC0E-46B90E934256}"/>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CA267200-39E9-41BC-8837-0E0D0CB98ACE}"/>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C1C9A658-14A4-4FF1-BEB8-A214B122C6E3}"/>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6A886E70-AC78-41A2-B8A7-282390140147}"/>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7DFA8108-A528-4BD8-9799-2C7EB128ABBD}"/>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DA559DD8-42D2-4D47-B3AF-3476466AE645}"/>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BB436A95-6D1E-4CED-8743-83D78EBD5DDE}"/>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6C31D7B0-677F-48B8-AEDF-BD049D64C496}"/>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748B4527-075A-433A-87AA-3FEAE882C90C}"/>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9415764-923C-4E4F-8ACA-75D8254A35E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C1BA218-56C0-403E-83B7-A183DC610D4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FF2CFCF-1544-4D8E-BBF6-F1EA40E0069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84141D8-B879-4253-A250-E60406E59A4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EB0971D-7018-4CAB-BBC3-9FE987D0508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254</xdr:rowOff>
    </xdr:from>
    <xdr:to>
      <xdr:col>24</xdr:col>
      <xdr:colOff>114300</xdr:colOff>
      <xdr:row>40</xdr:row>
      <xdr:rowOff>101854</xdr:rowOff>
    </xdr:to>
    <xdr:sp macro="" textlink="">
      <xdr:nvSpPr>
        <xdr:cNvPr id="71" name="楕円 70">
          <a:extLst>
            <a:ext uri="{FF2B5EF4-FFF2-40B4-BE49-F238E27FC236}">
              <a16:creationId xmlns:a16="http://schemas.microsoft.com/office/drawing/2014/main" id="{E8055619-A829-45BB-963E-8E9C8A951352}"/>
            </a:ext>
          </a:extLst>
        </xdr:cNvPr>
        <xdr:cNvSpPr/>
      </xdr:nvSpPr>
      <xdr:spPr>
        <a:xfrm>
          <a:off x="4584700" y="685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150131</xdr:rowOff>
    </xdr:from>
    <xdr:ext cx="405111" cy="259045"/>
    <xdr:sp macro="" textlink="">
      <xdr:nvSpPr>
        <xdr:cNvPr id="72" name="【道路】&#10;有形固定資産減価償却率該当値テキスト">
          <a:extLst>
            <a:ext uri="{FF2B5EF4-FFF2-40B4-BE49-F238E27FC236}">
              <a16:creationId xmlns:a16="http://schemas.microsoft.com/office/drawing/2014/main" id="{D55A59E2-F04F-4B0C-8834-3140B929ED58}"/>
            </a:ext>
          </a:extLst>
        </xdr:cNvPr>
        <xdr:cNvSpPr txBox="1"/>
      </xdr:nvSpPr>
      <xdr:spPr>
        <a:xfrm>
          <a:off x="4673600" y="683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167132</xdr:rowOff>
    </xdr:from>
    <xdr:to>
      <xdr:col>20</xdr:col>
      <xdr:colOff>38100</xdr:colOff>
      <xdr:row>40</xdr:row>
      <xdr:rowOff>97282</xdr:rowOff>
    </xdr:to>
    <xdr:sp macro="" textlink="">
      <xdr:nvSpPr>
        <xdr:cNvPr id="73" name="楕円 72">
          <a:extLst>
            <a:ext uri="{FF2B5EF4-FFF2-40B4-BE49-F238E27FC236}">
              <a16:creationId xmlns:a16="http://schemas.microsoft.com/office/drawing/2014/main" id="{0FE88241-021B-4998-9C1C-7D22B58C5718}"/>
            </a:ext>
          </a:extLst>
        </xdr:cNvPr>
        <xdr:cNvSpPr/>
      </xdr:nvSpPr>
      <xdr:spPr>
        <a:xfrm>
          <a:off x="3746500" y="685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46482</xdr:rowOff>
    </xdr:from>
    <xdr:to>
      <xdr:col>24</xdr:col>
      <xdr:colOff>63500</xdr:colOff>
      <xdr:row>40</xdr:row>
      <xdr:rowOff>51054</xdr:rowOff>
    </xdr:to>
    <xdr:cxnSp macro="">
      <xdr:nvCxnSpPr>
        <xdr:cNvPr id="74" name="直線コネクタ 73">
          <a:extLst>
            <a:ext uri="{FF2B5EF4-FFF2-40B4-BE49-F238E27FC236}">
              <a16:creationId xmlns:a16="http://schemas.microsoft.com/office/drawing/2014/main" id="{6CCF4AA4-EBAB-4062-81D1-919A5C30ABED}"/>
            </a:ext>
          </a:extLst>
        </xdr:cNvPr>
        <xdr:cNvCxnSpPr/>
      </xdr:nvCxnSpPr>
      <xdr:spPr>
        <a:xfrm>
          <a:off x="3797300" y="690448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164846</xdr:rowOff>
    </xdr:from>
    <xdr:to>
      <xdr:col>15</xdr:col>
      <xdr:colOff>101600</xdr:colOff>
      <xdr:row>40</xdr:row>
      <xdr:rowOff>94996</xdr:rowOff>
    </xdr:to>
    <xdr:sp macro="" textlink="">
      <xdr:nvSpPr>
        <xdr:cNvPr id="75" name="楕円 74">
          <a:extLst>
            <a:ext uri="{FF2B5EF4-FFF2-40B4-BE49-F238E27FC236}">
              <a16:creationId xmlns:a16="http://schemas.microsoft.com/office/drawing/2014/main" id="{3587E1B7-B1DB-45BD-9604-8CF469766D0C}"/>
            </a:ext>
          </a:extLst>
        </xdr:cNvPr>
        <xdr:cNvSpPr/>
      </xdr:nvSpPr>
      <xdr:spPr>
        <a:xfrm>
          <a:off x="2857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44196</xdr:rowOff>
    </xdr:from>
    <xdr:to>
      <xdr:col>19</xdr:col>
      <xdr:colOff>177800</xdr:colOff>
      <xdr:row>40</xdr:row>
      <xdr:rowOff>46482</xdr:rowOff>
    </xdr:to>
    <xdr:cxnSp macro="">
      <xdr:nvCxnSpPr>
        <xdr:cNvPr id="76" name="直線コネクタ 75">
          <a:extLst>
            <a:ext uri="{FF2B5EF4-FFF2-40B4-BE49-F238E27FC236}">
              <a16:creationId xmlns:a16="http://schemas.microsoft.com/office/drawing/2014/main" id="{CA91340C-3566-4E4F-AE71-638DCFC24C37}"/>
            </a:ext>
          </a:extLst>
        </xdr:cNvPr>
        <xdr:cNvCxnSpPr/>
      </xdr:nvCxnSpPr>
      <xdr:spPr>
        <a:xfrm>
          <a:off x="2908300" y="69021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160274</xdr:rowOff>
    </xdr:from>
    <xdr:to>
      <xdr:col>10</xdr:col>
      <xdr:colOff>165100</xdr:colOff>
      <xdr:row>40</xdr:row>
      <xdr:rowOff>90424</xdr:rowOff>
    </xdr:to>
    <xdr:sp macro="" textlink="">
      <xdr:nvSpPr>
        <xdr:cNvPr id="77" name="楕円 76">
          <a:extLst>
            <a:ext uri="{FF2B5EF4-FFF2-40B4-BE49-F238E27FC236}">
              <a16:creationId xmlns:a16="http://schemas.microsoft.com/office/drawing/2014/main" id="{AAF2ABAB-8B82-4115-9752-8580286BC9A9}"/>
            </a:ext>
          </a:extLst>
        </xdr:cNvPr>
        <xdr:cNvSpPr/>
      </xdr:nvSpPr>
      <xdr:spPr>
        <a:xfrm>
          <a:off x="1968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39624</xdr:rowOff>
    </xdr:from>
    <xdr:to>
      <xdr:col>15</xdr:col>
      <xdr:colOff>50800</xdr:colOff>
      <xdr:row>40</xdr:row>
      <xdr:rowOff>44196</xdr:rowOff>
    </xdr:to>
    <xdr:cxnSp macro="">
      <xdr:nvCxnSpPr>
        <xdr:cNvPr id="78" name="直線コネクタ 77">
          <a:extLst>
            <a:ext uri="{FF2B5EF4-FFF2-40B4-BE49-F238E27FC236}">
              <a16:creationId xmlns:a16="http://schemas.microsoft.com/office/drawing/2014/main" id="{1AFA4643-50D7-4F06-889A-00C094E6F6DA}"/>
            </a:ext>
          </a:extLst>
        </xdr:cNvPr>
        <xdr:cNvCxnSpPr/>
      </xdr:nvCxnSpPr>
      <xdr:spPr>
        <a:xfrm>
          <a:off x="2019300" y="689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157988</xdr:rowOff>
    </xdr:from>
    <xdr:to>
      <xdr:col>6</xdr:col>
      <xdr:colOff>38100</xdr:colOff>
      <xdr:row>40</xdr:row>
      <xdr:rowOff>88138</xdr:rowOff>
    </xdr:to>
    <xdr:sp macro="" textlink="">
      <xdr:nvSpPr>
        <xdr:cNvPr id="79" name="楕円 78">
          <a:extLst>
            <a:ext uri="{FF2B5EF4-FFF2-40B4-BE49-F238E27FC236}">
              <a16:creationId xmlns:a16="http://schemas.microsoft.com/office/drawing/2014/main" id="{8EBD764A-15D5-4BDA-AB86-0DFC5479A44A}"/>
            </a:ext>
          </a:extLst>
        </xdr:cNvPr>
        <xdr:cNvSpPr/>
      </xdr:nvSpPr>
      <xdr:spPr>
        <a:xfrm>
          <a:off x="1079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37338</xdr:rowOff>
    </xdr:from>
    <xdr:to>
      <xdr:col>10</xdr:col>
      <xdr:colOff>114300</xdr:colOff>
      <xdr:row>40</xdr:row>
      <xdr:rowOff>39624</xdr:rowOff>
    </xdr:to>
    <xdr:cxnSp macro="">
      <xdr:nvCxnSpPr>
        <xdr:cNvPr id="80" name="直線コネクタ 79">
          <a:extLst>
            <a:ext uri="{FF2B5EF4-FFF2-40B4-BE49-F238E27FC236}">
              <a16:creationId xmlns:a16="http://schemas.microsoft.com/office/drawing/2014/main" id="{3481210B-E1E5-4D45-BA18-CA6FFBF2451A}"/>
            </a:ext>
          </a:extLst>
        </xdr:cNvPr>
        <xdr:cNvCxnSpPr/>
      </xdr:nvCxnSpPr>
      <xdr:spPr>
        <a:xfrm>
          <a:off x="1130300" y="689533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809D46DD-0CFF-4509-AFE6-A1810863EE56}"/>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87F2A535-E3E4-4DF3-93A2-8A27D72C98F9}"/>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BF9FA10F-F2EA-40A7-9F31-DF475E915AAF}"/>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D2CCE6FC-78F3-49BD-B953-83A4D161627D}"/>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88409</xdr:rowOff>
    </xdr:from>
    <xdr:ext cx="405111" cy="259045"/>
    <xdr:sp macro="" textlink="">
      <xdr:nvSpPr>
        <xdr:cNvPr id="85" name="n_1mainValue【道路】&#10;有形固定資産減価償却率">
          <a:extLst>
            <a:ext uri="{FF2B5EF4-FFF2-40B4-BE49-F238E27FC236}">
              <a16:creationId xmlns:a16="http://schemas.microsoft.com/office/drawing/2014/main" id="{E6120B91-07EC-429F-B978-3F02219E0C93}"/>
            </a:ext>
          </a:extLst>
        </xdr:cNvPr>
        <xdr:cNvSpPr txBox="1"/>
      </xdr:nvSpPr>
      <xdr:spPr>
        <a:xfrm>
          <a:off x="3582044" y="694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86123</xdr:rowOff>
    </xdr:from>
    <xdr:ext cx="405111" cy="259045"/>
    <xdr:sp macro="" textlink="">
      <xdr:nvSpPr>
        <xdr:cNvPr id="86" name="n_2mainValue【道路】&#10;有形固定資産減価償却率">
          <a:extLst>
            <a:ext uri="{FF2B5EF4-FFF2-40B4-BE49-F238E27FC236}">
              <a16:creationId xmlns:a16="http://schemas.microsoft.com/office/drawing/2014/main" id="{F0DDA367-2E8C-4BEA-8D2F-32251E9DBE4F}"/>
            </a:ext>
          </a:extLst>
        </xdr:cNvPr>
        <xdr:cNvSpPr txBox="1"/>
      </xdr:nvSpPr>
      <xdr:spPr>
        <a:xfrm>
          <a:off x="2705744" y="694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81551</xdr:rowOff>
    </xdr:from>
    <xdr:ext cx="405111" cy="259045"/>
    <xdr:sp macro="" textlink="">
      <xdr:nvSpPr>
        <xdr:cNvPr id="87" name="n_3mainValue【道路】&#10;有形固定資産減価償却率">
          <a:extLst>
            <a:ext uri="{FF2B5EF4-FFF2-40B4-BE49-F238E27FC236}">
              <a16:creationId xmlns:a16="http://schemas.microsoft.com/office/drawing/2014/main" id="{19D167B7-4409-4D13-8CA6-4B60FD4F1D4E}"/>
            </a:ext>
          </a:extLst>
        </xdr:cNvPr>
        <xdr:cNvSpPr txBox="1"/>
      </xdr:nvSpPr>
      <xdr:spPr>
        <a:xfrm>
          <a:off x="1816744" y="693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79265</xdr:rowOff>
    </xdr:from>
    <xdr:ext cx="405111" cy="259045"/>
    <xdr:sp macro="" textlink="">
      <xdr:nvSpPr>
        <xdr:cNvPr id="88" name="n_4mainValue【道路】&#10;有形固定資産減価償却率">
          <a:extLst>
            <a:ext uri="{FF2B5EF4-FFF2-40B4-BE49-F238E27FC236}">
              <a16:creationId xmlns:a16="http://schemas.microsoft.com/office/drawing/2014/main" id="{7FE4F0CA-A40E-4789-B615-BA75AD436A22}"/>
            </a:ext>
          </a:extLst>
        </xdr:cNvPr>
        <xdr:cNvSpPr txBox="1"/>
      </xdr:nvSpPr>
      <xdr:spPr>
        <a:xfrm>
          <a:off x="927744" y="693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ECB1FF2-FCE7-481C-B7A9-B39260409E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6A01C283-4CDF-4A83-8BA6-ED6E23C371B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33B3E3C-2CE5-4FDF-AFC9-D07F006FA8E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42B0676-A477-45ED-99C4-C8548BBA6C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85EFB5B-0D6B-4AD9-BA7A-07E63471812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6901561-A655-475F-9E2A-C2D32A2FFD2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50D342F-E713-4B7C-91AE-D0672BF310C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2B65638-3864-4545-B046-FC4761C46CA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A299704-DAF5-4C43-8C4B-5874319D83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8F30AB2-C4D4-4172-B261-99B164EBB1F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BAB5E0D-E7CA-4CEF-BEAC-32C1A690D17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9B7FAB6-C222-4146-A486-8644B7921B3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1828247-1992-4980-8B27-85AD297EBC8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2202DCE-0872-4D74-8200-90249794EF4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8FD1EAE-D559-40DF-BC7A-37E70971A8E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78C26B9-9E89-4BE7-886A-126FE09EEA8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291C50C-CD9C-44D6-9A6A-3D71491D9D6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6E7B389-1951-416C-A347-F2A0C424C09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105A4A9-3232-448E-8DDC-1DC841C6C7C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38AA786-192B-4A51-BCED-1FCEFF13CD3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1712757-1435-43ED-90A9-666967BCEE2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2EBC2812-3DB9-40E6-91D3-55EDF36D3C3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5AD010E-3AF9-4C27-9672-D79F2FA9CBC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E0EDD2E6-51FF-4984-AEBF-5C91D69828CB}"/>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6E2CE741-E18A-4513-A7C2-091C828A54F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9925E6A-8136-4EA9-A859-244BDDBE71BE}"/>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1F3490CD-AC45-4290-90CD-41C276886072}"/>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1BF7F6FE-B57F-4400-B449-A77007AFE2F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B044E6D1-13AD-498A-99F1-A67622A7A172}"/>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AE404ABE-D19D-438F-8CC3-8D576CCD2894}"/>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21655CD3-FA2B-476D-86DB-649CD837D9C6}"/>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C3A001FC-CEB9-4C75-90F9-EE94A3532274}"/>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72F2CA-5372-44FE-9B0C-01CED8DC2058}"/>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13628B1A-DACE-43BE-AC5E-41614ED27A2A}"/>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91A3038-EEA8-42D9-83CD-C229B0FDF2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7C274AF-3883-4993-8D98-6FA6E956990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69C8D0A-9539-4465-B055-D8FCB5DE39B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61D35EF-8799-43B6-B1E6-DA9228977C0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36F13F3-16F3-4662-BF48-9E66536CE74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2616</xdr:rowOff>
    </xdr:from>
    <xdr:to>
      <xdr:col>55</xdr:col>
      <xdr:colOff>50800</xdr:colOff>
      <xdr:row>40</xdr:row>
      <xdr:rowOff>104216</xdr:rowOff>
    </xdr:to>
    <xdr:sp macro="" textlink="">
      <xdr:nvSpPr>
        <xdr:cNvPr id="128" name="楕円 127">
          <a:extLst>
            <a:ext uri="{FF2B5EF4-FFF2-40B4-BE49-F238E27FC236}">
              <a16:creationId xmlns:a16="http://schemas.microsoft.com/office/drawing/2014/main" id="{C3B0D2D6-2BE0-498F-8070-2996C6672BAC}"/>
            </a:ext>
          </a:extLst>
        </xdr:cNvPr>
        <xdr:cNvSpPr/>
      </xdr:nvSpPr>
      <xdr:spPr>
        <a:xfrm>
          <a:off x="10426700" y="686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152493</xdr:rowOff>
    </xdr:from>
    <xdr:ext cx="534377" cy="259045"/>
    <xdr:sp macro="" textlink="">
      <xdr:nvSpPr>
        <xdr:cNvPr id="129" name="【道路】&#10;一人当たり延長該当値テキスト">
          <a:extLst>
            <a:ext uri="{FF2B5EF4-FFF2-40B4-BE49-F238E27FC236}">
              <a16:creationId xmlns:a16="http://schemas.microsoft.com/office/drawing/2014/main" id="{6CF8D934-7D73-42B5-B9F3-03E24EFE5EC6}"/>
            </a:ext>
          </a:extLst>
        </xdr:cNvPr>
        <xdr:cNvSpPr txBox="1"/>
      </xdr:nvSpPr>
      <xdr:spPr>
        <a:xfrm>
          <a:off x="10515600" y="683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9493</xdr:rowOff>
    </xdr:from>
    <xdr:to>
      <xdr:col>50</xdr:col>
      <xdr:colOff>165100</xdr:colOff>
      <xdr:row>40</xdr:row>
      <xdr:rowOff>111093</xdr:rowOff>
    </xdr:to>
    <xdr:sp macro="" textlink="">
      <xdr:nvSpPr>
        <xdr:cNvPr id="130" name="楕円 129">
          <a:extLst>
            <a:ext uri="{FF2B5EF4-FFF2-40B4-BE49-F238E27FC236}">
              <a16:creationId xmlns:a16="http://schemas.microsoft.com/office/drawing/2014/main" id="{E89A379D-034B-449B-BC16-163D33C0C7A0}"/>
            </a:ext>
          </a:extLst>
        </xdr:cNvPr>
        <xdr:cNvSpPr/>
      </xdr:nvSpPr>
      <xdr:spPr>
        <a:xfrm>
          <a:off x="9588500" y="686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53416</xdr:rowOff>
    </xdr:from>
    <xdr:to>
      <xdr:col>55</xdr:col>
      <xdr:colOff>0</xdr:colOff>
      <xdr:row>40</xdr:row>
      <xdr:rowOff>60293</xdr:rowOff>
    </xdr:to>
    <xdr:cxnSp macro="">
      <xdr:nvCxnSpPr>
        <xdr:cNvPr id="131" name="直線コネクタ 130">
          <a:extLst>
            <a:ext uri="{FF2B5EF4-FFF2-40B4-BE49-F238E27FC236}">
              <a16:creationId xmlns:a16="http://schemas.microsoft.com/office/drawing/2014/main" id="{73DD7B4A-F6A8-4B21-90AC-5BC9D1FDBF4C}"/>
            </a:ext>
          </a:extLst>
        </xdr:cNvPr>
        <xdr:cNvCxnSpPr/>
      </xdr:nvCxnSpPr>
      <xdr:spPr>
        <a:xfrm flipV="1">
          <a:off x="9639300" y="6911416"/>
          <a:ext cx="8382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16066</xdr:rowOff>
    </xdr:from>
    <xdr:to>
      <xdr:col>46</xdr:col>
      <xdr:colOff>38100</xdr:colOff>
      <xdr:row>40</xdr:row>
      <xdr:rowOff>117666</xdr:rowOff>
    </xdr:to>
    <xdr:sp macro="" textlink="">
      <xdr:nvSpPr>
        <xdr:cNvPr id="132" name="楕円 131">
          <a:extLst>
            <a:ext uri="{FF2B5EF4-FFF2-40B4-BE49-F238E27FC236}">
              <a16:creationId xmlns:a16="http://schemas.microsoft.com/office/drawing/2014/main" id="{CB9F61DE-E1F2-432B-880A-3D3465F4539F}"/>
            </a:ext>
          </a:extLst>
        </xdr:cNvPr>
        <xdr:cNvSpPr/>
      </xdr:nvSpPr>
      <xdr:spPr>
        <a:xfrm>
          <a:off x="8699500" y="68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60293</xdr:rowOff>
    </xdr:from>
    <xdr:to>
      <xdr:col>50</xdr:col>
      <xdr:colOff>114300</xdr:colOff>
      <xdr:row>40</xdr:row>
      <xdr:rowOff>66866</xdr:rowOff>
    </xdr:to>
    <xdr:cxnSp macro="">
      <xdr:nvCxnSpPr>
        <xdr:cNvPr id="133" name="直線コネクタ 132">
          <a:extLst>
            <a:ext uri="{FF2B5EF4-FFF2-40B4-BE49-F238E27FC236}">
              <a16:creationId xmlns:a16="http://schemas.microsoft.com/office/drawing/2014/main" id="{67747121-9DAB-4E6D-9A13-223627915CD5}"/>
            </a:ext>
          </a:extLst>
        </xdr:cNvPr>
        <xdr:cNvCxnSpPr/>
      </xdr:nvCxnSpPr>
      <xdr:spPr>
        <a:xfrm flipV="1">
          <a:off x="8750300" y="6918293"/>
          <a:ext cx="889000" cy="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22066</xdr:rowOff>
    </xdr:from>
    <xdr:to>
      <xdr:col>41</xdr:col>
      <xdr:colOff>101600</xdr:colOff>
      <xdr:row>40</xdr:row>
      <xdr:rowOff>123666</xdr:rowOff>
    </xdr:to>
    <xdr:sp macro="" textlink="">
      <xdr:nvSpPr>
        <xdr:cNvPr id="134" name="楕円 133">
          <a:extLst>
            <a:ext uri="{FF2B5EF4-FFF2-40B4-BE49-F238E27FC236}">
              <a16:creationId xmlns:a16="http://schemas.microsoft.com/office/drawing/2014/main" id="{68B726EA-D7C0-435F-8502-B696F8C32269}"/>
            </a:ext>
          </a:extLst>
        </xdr:cNvPr>
        <xdr:cNvSpPr/>
      </xdr:nvSpPr>
      <xdr:spPr>
        <a:xfrm>
          <a:off x="7810500" y="688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66866</xdr:rowOff>
    </xdr:from>
    <xdr:to>
      <xdr:col>45</xdr:col>
      <xdr:colOff>177800</xdr:colOff>
      <xdr:row>40</xdr:row>
      <xdr:rowOff>72866</xdr:rowOff>
    </xdr:to>
    <xdr:cxnSp macro="">
      <xdr:nvCxnSpPr>
        <xdr:cNvPr id="135" name="直線コネクタ 134">
          <a:extLst>
            <a:ext uri="{FF2B5EF4-FFF2-40B4-BE49-F238E27FC236}">
              <a16:creationId xmlns:a16="http://schemas.microsoft.com/office/drawing/2014/main" id="{7D957802-AB99-46E0-8F4A-6E3000C6B391}"/>
            </a:ext>
          </a:extLst>
        </xdr:cNvPr>
        <xdr:cNvCxnSpPr/>
      </xdr:nvCxnSpPr>
      <xdr:spPr>
        <a:xfrm flipV="1">
          <a:off x="7861300" y="6924866"/>
          <a:ext cx="889000" cy="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33115</xdr:rowOff>
    </xdr:from>
    <xdr:to>
      <xdr:col>36</xdr:col>
      <xdr:colOff>165100</xdr:colOff>
      <xdr:row>40</xdr:row>
      <xdr:rowOff>134715</xdr:rowOff>
    </xdr:to>
    <xdr:sp macro="" textlink="">
      <xdr:nvSpPr>
        <xdr:cNvPr id="136" name="楕円 135">
          <a:extLst>
            <a:ext uri="{FF2B5EF4-FFF2-40B4-BE49-F238E27FC236}">
              <a16:creationId xmlns:a16="http://schemas.microsoft.com/office/drawing/2014/main" id="{B21DAEBF-BF55-4BDE-B881-829956757319}"/>
            </a:ext>
          </a:extLst>
        </xdr:cNvPr>
        <xdr:cNvSpPr/>
      </xdr:nvSpPr>
      <xdr:spPr>
        <a:xfrm>
          <a:off x="6921500" y="689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72866</xdr:rowOff>
    </xdr:from>
    <xdr:to>
      <xdr:col>41</xdr:col>
      <xdr:colOff>50800</xdr:colOff>
      <xdr:row>40</xdr:row>
      <xdr:rowOff>83915</xdr:rowOff>
    </xdr:to>
    <xdr:cxnSp macro="">
      <xdr:nvCxnSpPr>
        <xdr:cNvPr id="137" name="直線コネクタ 136">
          <a:extLst>
            <a:ext uri="{FF2B5EF4-FFF2-40B4-BE49-F238E27FC236}">
              <a16:creationId xmlns:a16="http://schemas.microsoft.com/office/drawing/2014/main" id="{CF351F54-2B3E-4943-8B04-BEF77662DED6}"/>
            </a:ext>
          </a:extLst>
        </xdr:cNvPr>
        <xdr:cNvCxnSpPr/>
      </xdr:nvCxnSpPr>
      <xdr:spPr>
        <a:xfrm flipV="1">
          <a:off x="6972300" y="6930866"/>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17B4ED29-82A6-46A1-9D78-9F77A721A989}"/>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BAA8066A-B3E9-4752-8179-5A8F869BBF28}"/>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A8B4A925-6845-4CD8-BB6F-4FAB1BF8D631}"/>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27260E18-4142-404D-AD65-0745C3A8CC28}"/>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102220</xdr:rowOff>
    </xdr:from>
    <xdr:ext cx="534377" cy="259045"/>
    <xdr:sp macro="" textlink="">
      <xdr:nvSpPr>
        <xdr:cNvPr id="142" name="n_1mainValue【道路】&#10;一人当たり延長">
          <a:extLst>
            <a:ext uri="{FF2B5EF4-FFF2-40B4-BE49-F238E27FC236}">
              <a16:creationId xmlns:a16="http://schemas.microsoft.com/office/drawing/2014/main" id="{0C1C92DB-318B-43C6-819B-F03F59CD2A7B}"/>
            </a:ext>
          </a:extLst>
        </xdr:cNvPr>
        <xdr:cNvSpPr txBox="1"/>
      </xdr:nvSpPr>
      <xdr:spPr>
        <a:xfrm>
          <a:off x="9359411" y="696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108793</xdr:rowOff>
    </xdr:from>
    <xdr:ext cx="534377" cy="259045"/>
    <xdr:sp macro="" textlink="">
      <xdr:nvSpPr>
        <xdr:cNvPr id="143" name="n_2mainValue【道路】&#10;一人当たり延長">
          <a:extLst>
            <a:ext uri="{FF2B5EF4-FFF2-40B4-BE49-F238E27FC236}">
              <a16:creationId xmlns:a16="http://schemas.microsoft.com/office/drawing/2014/main" id="{83B8B15A-9744-4EF0-B146-084245107200}"/>
            </a:ext>
          </a:extLst>
        </xdr:cNvPr>
        <xdr:cNvSpPr txBox="1"/>
      </xdr:nvSpPr>
      <xdr:spPr>
        <a:xfrm>
          <a:off x="8483111" y="696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114793</xdr:rowOff>
    </xdr:from>
    <xdr:ext cx="534377" cy="259045"/>
    <xdr:sp macro="" textlink="">
      <xdr:nvSpPr>
        <xdr:cNvPr id="144" name="n_3mainValue【道路】&#10;一人当たり延長">
          <a:extLst>
            <a:ext uri="{FF2B5EF4-FFF2-40B4-BE49-F238E27FC236}">
              <a16:creationId xmlns:a16="http://schemas.microsoft.com/office/drawing/2014/main" id="{FC634C21-FB35-4BAA-B66B-B5F9C5E8C227}"/>
            </a:ext>
          </a:extLst>
        </xdr:cNvPr>
        <xdr:cNvSpPr txBox="1"/>
      </xdr:nvSpPr>
      <xdr:spPr>
        <a:xfrm>
          <a:off x="7594111" y="697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125842</xdr:rowOff>
    </xdr:from>
    <xdr:ext cx="534377" cy="259045"/>
    <xdr:sp macro="" textlink="">
      <xdr:nvSpPr>
        <xdr:cNvPr id="145" name="n_4mainValue【道路】&#10;一人当たり延長">
          <a:extLst>
            <a:ext uri="{FF2B5EF4-FFF2-40B4-BE49-F238E27FC236}">
              <a16:creationId xmlns:a16="http://schemas.microsoft.com/office/drawing/2014/main" id="{832CE2F4-48CE-47D6-8D59-7D29BF70D791}"/>
            </a:ext>
          </a:extLst>
        </xdr:cNvPr>
        <xdr:cNvSpPr txBox="1"/>
      </xdr:nvSpPr>
      <xdr:spPr>
        <a:xfrm>
          <a:off x="6705111" y="698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12C5234-FAAB-485D-A25B-FF4FC73994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301FC41-38DE-44DB-A163-3705D7D988E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188D514-6197-4821-9987-8F401B6179B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3E8ABFD-49E8-4CDC-8D7A-A1947CFC89A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181AE08-2399-4F07-AB4A-F3851732727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1E551FE-3288-4FF0-8A11-CD2F23C532E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CA2E9FA-E6E9-4F82-A829-64340E397CC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A0E826F-9F56-4D98-A03F-F48B2E6F64D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A82F417-A1EC-4F9A-BD31-E1A1D3A61B2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2930A08-F73B-44FC-B03E-CD7A9EFF382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EC5FB59-FE2E-4852-ADE3-4F4D240BC2B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DCE3023-8110-4BA5-9731-CC05689546E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64E8E08-43CB-4C16-8705-F54AA700430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8DB7BBF-032D-494D-8C8C-33C8FCC0DCA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6A56743-BD5C-4206-931C-0B30330F445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61C724F-3E3E-4768-8E17-70408DAC21F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8B66843-F6BD-48BF-A830-E385FE2A44C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6CD4A19-1CAE-4260-984A-A04EF9C93B5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85296F9-C8A3-4FBA-8D8E-3ADB56BE5F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977AD7AB-7C7C-422A-AF58-D48B4A7143F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3094BA9-26F8-442F-A601-770057A84EB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94F4609-D10A-4AD1-9301-6B03BB6D61B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068A985-7070-4B80-80F9-72BADCD8F53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51571EF-5B6A-4046-891D-0B7FC6A5927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E724481-0C92-4618-86A6-B36BC246ECB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D6107B44-A5E0-48B8-A1EF-CBFDBDB05741}"/>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DA50B5F4-973F-4C55-8186-0E877A94D93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257C8DF7-3E3D-4606-987B-931EF6D4E76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D1EEDCF4-A214-4F53-8F99-017F9189DBF1}"/>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6CAAA31-C4D8-4AF8-9AAA-881DF49FD0E6}"/>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771AD94-36DB-48DB-B163-691984F0CA7B}"/>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BBFD0C41-8B48-4100-9DD9-B0DE098BDC0D}"/>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4E7BB029-03FD-4066-8692-8A4A772F2023}"/>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3A09E7F4-F259-4E19-BD4E-B7C66A92767A}"/>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544851D0-A896-411F-B8C3-7B0AB2C0E55F}"/>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10276BD3-14EE-440F-AC47-3101A31D7237}"/>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EA027F1-6F81-4C7E-8E76-1ABE9CE0DED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E8EDFA9-9315-4EF7-8DD6-7A2320ED16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41D2BB-455E-46FA-8FDB-E2E61D6CAD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3CB73F-A033-4850-B5B3-9D1EB9B5BF0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223C08F-9A09-44C5-9EFA-3656EA816E4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76563</xdr:rowOff>
    </xdr:from>
    <xdr:to>
      <xdr:col>24</xdr:col>
      <xdr:colOff>114300</xdr:colOff>
      <xdr:row>58</xdr:row>
      <xdr:rowOff>6713</xdr:rowOff>
    </xdr:to>
    <xdr:sp macro="" textlink="">
      <xdr:nvSpPr>
        <xdr:cNvPr id="187" name="楕円 186">
          <a:extLst>
            <a:ext uri="{FF2B5EF4-FFF2-40B4-BE49-F238E27FC236}">
              <a16:creationId xmlns:a16="http://schemas.microsoft.com/office/drawing/2014/main" id="{A868B1E5-DB90-4BF5-847D-0F49E33EA775}"/>
            </a:ext>
          </a:extLst>
        </xdr:cNvPr>
        <xdr:cNvSpPr/>
      </xdr:nvSpPr>
      <xdr:spPr>
        <a:xfrm>
          <a:off x="4584700" y="984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99440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F65A04B-50D1-455A-B814-4764A18EA933}"/>
            </a:ext>
          </a:extLst>
        </xdr:cNvPr>
        <xdr:cNvSpPr txBox="1"/>
      </xdr:nvSpPr>
      <xdr:spPr>
        <a:xfrm>
          <a:off x="4673600" y="970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130447</xdr:rowOff>
    </xdr:from>
    <xdr:to>
      <xdr:col>20</xdr:col>
      <xdr:colOff>38100</xdr:colOff>
      <xdr:row>58</xdr:row>
      <xdr:rowOff>60597</xdr:rowOff>
    </xdr:to>
    <xdr:sp macro="" textlink="">
      <xdr:nvSpPr>
        <xdr:cNvPr id="189" name="楕円 188">
          <a:extLst>
            <a:ext uri="{FF2B5EF4-FFF2-40B4-BE49-F238E27FC236}">
              <a16:creationId xmlns:a16="http://schemas.microsoft.com/office/drawing/2014/main" id="{2784DF95-A401-4928-B70C-CED162BC62B6}"/>
            </a:ext>
          </a:extLst>
        </xdr:cNvPr>
        <xdr:cNvSpPr/>
      </xdr:nvSpPr>
      <xdr:spPr>
        <a:xfrm>
          <a:off x="3746500" y="990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127363</xdr:rowOff>
    </xdr:from>
    <xdr:to>
      <xdr:col>24</xdr:col>
      <xdr:colOff>63500</xdr:colOff>
      <xdr:row>58</xdr:row>
      <xdr:rowOff>9797</xdr:rowOff>
    </xdr:to>
    <xdr:cxnSp macro="">
      <xdr:nvCxnSpPr>
        <xdr:cNvPr id="190" name="直線コネクタ 189">
          <a:extLst>
            <a:ext uri="{FF2B5EF4-FFF2-40B4-BE49-F238E27FC236}">
              <a16:creationId xmlns:a16="http://schemas.microsoft.com/office/drawing/2014/main" id="{A03A1972-EFAC-49E7-AFDB-8337C5DB2372}"/>
            </a:ext>
          </a:extLst>
        </xdr:cNvPr>
        <xdr:cNvCxnSpPr/>
      </xdr:nvCxnSpPr>
      <xdr:spPr>
        <a:xfrm flipV="1">
          <a:off x="3797300" y="9900013"/>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14515</xdr:rowOff>
    </xdr:from>
    <xdr:to>
      <xdr:col>15</xdr:col>
      <xdr:colOff>101600</xdr:colOff>
      <xdr:row>58</xdr:row>
      <xdr:rowOff>116115</xdr:rowOff>
    </xdr:to>
    <xdr:sp macro="" textlink="">
      <xdr:nvSpPr>
        <xdr:cNvPr id="191" name="楕円 190">
          <a:extLst>
            <a:ext uri="{FF2B5EF4-FFF2-40B4-BE49-F238E27FC236}">
              <a16:creationId xmlns:a16="http://schemas.microsoft.com/office/drawing/2014/main" id="{398C73FB-E880-4D03-8C34-DE195259925D}"/>
            </a:ext>
          </a:extLst>
        </xdr:cNvPr>
        <xdr:cNvSpPr/>
      </xdr:nvSpPr>
      <xdr:spPr>
        <a:xfrm>
          <a:off x="2857500" y="99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9797</xdr:rowOff>
    </xdr:from>
    <xdr:to>
      <xdr:col>19</xdr:col>
      <xdr:colOff>177800</xdr:colOff>
      <xdr:row>58</xdr:row>
      <xdr:rowOff>65315</xdr:rowOff>
    </xdr:to>
    <xdr:cxnSp macro="">
      <xdr:nvCxnSpPr>
        <xdr:cNvPr id="192" name="直線コネクタ 191">
          <a:extLst>
            <a:ext uri="{FF2B5EF4-FFF2-40B4-BE49-F238E27FC236}">
              <a16:creationId xmlns:a16="http://schemas.microsoft.com/office/drawing/2014/main" id="{BFAC8368-4598-41C5-B68E-6DB4E594AD21}"/>
            </a:ext>
          </a:extLst>
        </xdr:cNvPr>
        <xdr:cNvCxnSpPr/>
      </xdr:nvCxnSpPr>
      <xdr:spPr>
        <a:xfrm flipV="1">
          <a:off x="2908300" y="9953897"/>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34109</xdr:rowOff>
    </xdr:from>
    <xdr:to>
      <xdr:col>10</xdr:col>
      <xdr:colOff>165100</xdr:colOff>
      <xdr:row>58</xdr:row>
      <xdr:rowOff>135709</xdr:rowOff>
    </xdr:to>
    <xdr:sp macro="" textlink="">
      <xdr:nvSpPr>
        <xdr:cNvPr id="193" name="楕円 192">
          <a:extLst>
            <a:ext uri="{FF2B5EF4-FFF2-40B4-BE49-F238E27FC236}">
              <a16:creationId xmlns:a16="http://schemas.microsoft.com/office/drawing/2014/main" id="{FB85B5D7-31F4-4A87-AD76-235E0FB25D52}"/>
            </a:ext>
          </a:extLst>
        </xdr:cNvPr>
        <xdr:cNvSpPr/>
      </xdr:nvSpPr>
      <xdr:spPr>
        <a:xfrm>
          <a:off x="1968500" y="997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65315</xdr:rowOff>
    </xdr:from>
    <xdr:to>
      <xdr:col>15</xdr:col>
      <xdr:colOff>50800</xdr:colOff>
      <xdr:row>58</xdr:row>
      <xdr:rowOff>84909</xdr:rowOff>
    </xdr:to>
    <xdr:cxnSp macro="">
      <xdr:nvCxnSpPr>
        <xdr:cNvPr id="194" name="直線コネクタ 193">
          <a:extLst>
            <a:ext uri="{FF2B5EF4-FFF2-40B4-BE49-F238E27FC236}">
              <a16:creationId xmlns:a16="http://schemas.microsoft.com/office/drawing/2014/main" id="{F8F90DD6-38BC-408A-8570-530386C33755}"/>
            </a:ext>
          </a:extLst>
        </xdr:cNvPr>
        <xdr:cNvCxnSpPr/>
      </xdr:nvCxnSpPr>
      <xdr:spPr>
        <a:xfrm flipV="1">
          <a:off x="2019300" y="1000941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xdr:rowOff>
    </xdr:from>
    <xdr:to>
      <xdr:col>6</xdr:col>
      <xdr:colOff>38100</xdr:colOff>
      <xdr:row>59</xdr:row>
      <xdr:rowOff>107950</xdr:rowOff>
    </xdr:to>
    <xdr:sp macro="" textlink="">
      <xdr:nvSpPr>
        <xdr:cNvPr id="195" name="楕円 194">
          <a:extLst>
            <a:ext uri="{FF2B5EF4-FFF2-40B4-BE49-F238E27FC236}">
              <a16:creationId xmlns:a16="http://schemas.microsoft.com/office/drawing/2014/main" id="{38891940-E0F8-45B6-A9C0-173F9F6C28D8}"/>
            </a:ext>
          </a:extLst>
        </xdr:cNvPr>
        <xdr:cNvSpPr/>
      </xdr:nvSpPr>
      <xdr:spPr>
        <a:xfrm>
          <a:off x="1079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84909</xdr:rowOff>
    </xdr:from>
    <xdr:to>
      <xdr:col>10</xdr:col>
      <xdr:colOff>114300</xdr:colOff>
      <xdr:row>59</xdr:row>
      <xdr:rowOff>57150</xdr:rowOff>
    </xdr:to>
    <xdr:cxnSp macro="">
      <xdr:nvCxnSpPr>
        <xdr:cNvPr id="196" name="直線コネクタ 195">
          <a:extLst>
            <a:ext uri="{FF2B5EF4-FFF2-40B4-BE49-F238E27FC236}">
              <a16:creationId xmlns:a16="http://schemas.microsoft.com/office/drawing/2014/main" id="{39109074-086F-47E2-9790-BB77C82FE9AC}"/>
            </a:ext>
          </a:extLst>
        </xdr:cNvPr>
        <xdr:cNvCxnSpPr/>
      </xdr:nvCxnSpPr>
      <xdr:spPr>
        <a:xfrm flipV="1">
          <a:off x="1130300" y="10029009"/>
          <a:ext cx="889000" cy="14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AE1F02F-8C01-4FE8-825E-55F062F6BF75}"/>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650D764-D0FD-438D-A8B4-EE0A9472DDBC}"/>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7E983D5-DF68-4C78-A740-28BA6AA53EB7}"/>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A1E5BF1-FD21-4481-9039-5F59D6D21109}"/>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77124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43870B1-1483-4B5E-9EBE-7B6CA40855FC}"/>
            </a:ext>
          </a:extLst>
        </xdr:cNvPr>
        <xdr:cNvSpPr txBox="1"/>
      </xdr:nvSpPr>
      <xdr:spPr>
        <a:xfrm>
          <a:off x="3582044" y="967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132642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64EE3B9-D036-4BD7-96BC-4C61368C08A4}"/>
            </a:ext>
          </a:extLst>
        </xdr:cNvPr>
        <xdr:cNvSpPr txBox="1"/>
      </xdr:nvSpPr>
      <xdr:spPr>
        <a:xfrm>
          <a:off x="2705744" y="973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152236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3F87505-E610-4528-9371-23CD6ADE9348}"/>
            </a:ext>
          </a:extLst>
        </xdr:cNvPr>
        <xdr:cNvSpPr txBox="1"/>
      </xdr:nvSpPr>
      <xdr:spPr>
        <a:xfrm>
          <a:off x="1816744" y="9753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124477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96A6CD0-9AB1-4852-8FBB-EE9382FF8F77}"/>
            </a:ext>
          </a:extLst>
        </xdr:cNvPr>
        <xdr:cNvSpPr txBox="1"/>
      </xdr:nvSpPr>
      <xdr:spPr>
        <a:xfrm>
          <a:off x="927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38E4205-D5A8-4448-AE41-B7C16FE1141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6F59789-EF8E-4202-93F7-E53F97FE6AC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55AE1F5-C78B-4D29-B741-35548CC37AB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F2728BB-C5B3-4A1D-A75C-A74085E9F7A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AE7C3B4-3414-4454-9BB7-238F60AE28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B2BCA05-1479-4EAC-90C0-5EFE21164E2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C9AD0E7-983B-42A1-9AD1-EE14C3CDAC7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C8B6A46-C20C-4E38-9836-4E039B228A1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B55A3AE-244B-494E-96BA-A526F8FEB93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A62D957-0892-41AC-B2BB-71F41B69AEB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883F746-1912-45A1-B841-BB498466ED0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139056EC-8F39-44FD-87E2-C9A9D2779BB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7D87B25A-F245-4B3C-A713-D11E78BE6B8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8C33CF7C-C0A7-46EE-A822-117CD70B86A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5C707C2E-1BFC-4CF1-9C55-7CD6F924AF5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9DF252A5-B6A4-4050-B0A2-A5764CD18C3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D1DC2DC-C29C-4776-9EFE-61279509198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4C85D351-FD54-4E65-9B4A-7C08AF62365A}"/>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DD341E07-DA0C-4A4A-AE7F-DE3FC86FCFB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A4357375-813B-4D93-956B-4D299F9539E4}"/>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D77CC6D5-300A-4D50-B70A-3A93A72D4E9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2C540663-4096-4502-BE58-A048DE87397E}"/>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8B23981-1F67-473A-B15E-61B461E6229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45AC5E3-A52B-4116-8A84-66E1D12FE5F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3F1F9777-7699-41A0-B003-A73D15A9F1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BEEF5E26-4520-4F0F-9B45-9D6D55ACA27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4551EAF-8B95-4CC8-AD22-0D02569EA522}"/>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79AC999C-54FA-481F-95ED-495323C094CB}"/>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E3FE709-D83A-4C2E-99E1-12ED77E170E9}"/>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B3E3E0B1-4866-4A44-A112-B716E5082DF7}"/>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B4E9462-AD7D-4C72-9E17-3259E03B138C}"/>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83E8C75C-C1DC-42F2-A048-D319F333EA7C}"/>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2666D659-AD20-4819-89D4-6A781769F4B9}"/>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4728E57D-11DD-4C43-B1DC-2C06764088C6}"/>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478847F8-0972-4285-ACAF-0004B5CB4A7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909B56D0-0E58-4B83-8F1C-949BE755A4D6}"/>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0C80F85-9615-4A27-AC82-37100C1B6B0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BF3344E-6666-4CBA-8633-395AB582D02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3E90E42-024D-48A4-939C-95A366BA73B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4C15A1C-0DD3-4A84-A12A-29DD956F5DE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61E4EA2-3863-4F91-BC45-FB2B9CE702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62581</xdr:rowOff>
    </xdr:from>
    <xdr:to>
      <xdr:col>55</xdr:col>
      <xdr:colOff>50800</xdr:colOff>
      <xdr:row>64</xdr:row>
      <xdr:rowOff>164181</xdr:rowOff>
    </xdr:to>
    <xdr:sp macro="" textlink="">
      <xdr:nvSpPr>
        <xdr:cNvPr id="246" name="楕円 245">
          <a:extLst>
            <a:ext uri="{FF2B5EF4-FFF2-40B4-BE49-F238E27FC236}">
              <a16:creationId xmlns:a16="http://schemas.microsoft.com/office/drawing/2014/main" id="{DEDD1939-D502-4DA7-9976-FEE65099BF85}"/>
            </a:ext>
          </a:extLst>
        </xdr:cNvPr>
        <xdr:cNvSpPr/>
      </xdr:nvSpPr>
      <xdr:spPr>
        <a:xfrm>
          <a:off x="10426700" y="1103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148958</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E46ADEBE-6FE4-441A-A14C-8410101924BB}"/>
            </a:ext>
          </a:extLst>
        </xdr:cNvPr>
        <xdr:cNvSpPr txBox="1"/>
      </xdr:nvSpPr>
      <xdr:spPr>
        <a:xfrm>
          <a:off x="10515600" y="109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65847</xdr:rowOff>
    </xdr:from>
    <xdr:to>
      <xdr:col>50</xdr:col>
      <xdr:colOff>165100</xdr:colOff>
      <xdr:row>64</xdr:row>
      <xdr:rowOff>167447</xdr:rowOff>
    </xdr:to>
    <xdr:sp macro="" textlink="">
      <xdr:nvSpPr>
        <xdr:cNvPr id="248" name="楕円 247">
          <a:extLst>
            <a:ext uri="{FF2B5EF4-FFF2-40B4-BE49-F238E27FC236}">
              <a16:creationId xmlns:a16="http://schemas.microsoft.com/office/drawing/2014/main" id="{273DF5A1-7C3A-4E15-807A-2C788A56D5F9}"/>
            </a:ext>
          </a:extLst>
        </xdr:cNvPr>
        <xdr:cNvSpPr/>
      </xdr:nvSpPr>
      <xdr:spPr>
        <a:xfrm>
          <a:off x="9588500" y="1103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113381</xdr:rowOff>
    </xdr:from>
    <xdr:to>
      <xdr:col>55</xdr:col>
      <xdr:colOff>0</xdr:colOff>
      <xdr:row>64</xdr:row>
      <xdr:rowOff>116647</xdr:rowOff>
    </xdr:to>
    <xdr:cxnSp macro="">
      <xdr:nvCxnSpPr>
        <xdr:cNvPr id="249" name="直線コネクタ 248">
          <a:extLst>
            <a:ext uri="{FF2B5EF4-FFF2-40B4-BE49-F238E27FC236}">
              <a16:creationId xmlns:a16="http://schemas.microsoft.com/office/drawing/2014/main" id="{62968038-EDA4-424A-9281-E627CE4ED526}"/>
            </a:ext>
          </a:extLst>
        </xdr:cNvPr>
        <xdr:cNvCxnSpPr/>
      </xdr:nvCxnSpPr>
      <xdr:spPr>
        <a:xfrm flipV="1">
          <a:off x="9639300" y="1108618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68325</xdr:rowOff>
    </xdr:from>
    <xdr:to>
      <xdr:col>46</xdr:col>
      <xdr:colOff>38100</xdr:colOff>
      <xdr:row>64</xdr:row>
      <xdr:rowOff>169925</xdr:rowOff>
    </xdr:to>
    <xdr:sp macro="" textlink="">
      <xdr:nvSpPr>
        <xdr:cNvPr id="250" name="楕円 249">
          <a:extLst>
            <a:ext uri="{FF2B5EF4-FFF2-40B4-BE49-F238E27FC236}">
              <a16:creationId xmlns:a16="http://schemas.microsoft.com/office/drawing/2014/main" id="{9049DA7B-047B-431F-9020-22135CB74024}"/>
            </a:ext>
          </a:extLst>
        </xdr:cNvPr>
        <xdr:cNvSpPr/>
      </xdr:nvSpPr>
      <xdr:spPr>
        <a:xfrm>
          <a:off x="8699500" y="1104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116647</xdr:rowOff>
    </xdr:from>
    <xdr:to>
      <xdr:col>50</xdr:col>
      <xdr:colOff>114300</xdr:colOff>
      <xdr:row>64</xdr:row>
      <xdr:rowOff>119125</xdr:rowOff>
    </xdr:to>
    <xdr:cxnSp macro="">
      <xdr:nvCxnSpPr>
        <xdr:cNvPr id="251" name="直線コネクタ 250">
          <a:extLst>
            <a:ext uri="{FF2B5EF4-FFF2-40B4-BE49-F238E27FC236}">
              <a16:creationId xmlns:a16="http://schemas.microsoft.com/office/drawing/2014/main" id="{E68B9AA7-6C0B-435C-90B3-11E5C73D588B}"/>
            </a:ext>
          </a:extLst>
        </xdr:cNvPr>
        <xdr:cNvCxnSpPr/>
      </xdr:nvCxnSpPr>
      <xdr:spPr>
        <a:xfrm flipV="1">
          <a:off x="8750300" y="11089447"/>
          <a:ext cx="88900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69600</xdr:rowOff>
    </xdr:from>
    <xdr:to>
      <xdr:col>41</xdr:col>
      <xdr:colOff>101600</xdr:colOff>
      <xdr:row>64</xdr:row>
      <xdr:rowOff>171200</xdr:rowOff>
    </xdr:to>
    <xdr:sp macro="" textlink="">
      <xdr:nvSpPr>
        <xdr:cNvPr id="252" name="楕円 251">
          <a:extLst>
            <a:ext uri="{FF2B5EF4-FFF2-40B4-BE49-F238E27FC236}">
              <a16:creationId xmlns:a16="http://schemas.microsoft.com/office/drawing/2014/main" id="{EA5E28C9-6F59-4D7F-90B7-D136AA98EAA8}"/>
            </a:ext>
          </a:extLst>
        </xdr:cNvPr>
        <xdr:cNvSpPr/>
      </xdr:nvSpPr>
      <xdr:spPr>
        <a:xfrm>
          <a:off x="7810500" y="1104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119125</xdr:rowOff>
    </xdr:from>
    <xdr:to>
      <xdr:col>45</xdr:col>
      <xdr:colOff>177800</xdr:colOff>
      <xdr:row>64</xdr:row>
      <xdr:rowOff>120400</xdr:rowOff>
    </xdr:to>
    <xdr:cxnSp macro="">
      <xdr:nvCxnSpPr>
        <xdr:cNvPr id="253" name="直線コネクタ 252">
          <a:extLst>
            <a:ext uri="{FF2B5EF4-FFF2-40B4-BE49-F238E27FC236}">
              <a16:creationId xmlns:a16="http://schemas.microsoft.com/office/drawing/2014/main" id="{32A53EE6-565A-480A-8EDE-4AE1F035CCC9}"/>
            </a:ext>
          </a:extLst>
        </xdr:cNvPr>
        <xdr:cNvCxnSpPr/>
      </xdr:nvCxnSpPr>
      <xdr:spPr>
        <a:xfrm flipV="1">
          <a:off x="7861300" y="11091925"/>
          <a:ext cx="889000" cy="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72335</xdr:rowOff>
    </xdr:from>
    <xdr:to>
      <xdr:col>36</xdr:col>
      <xdr:colOff>165100</xdr:colOff>
      <xdr:row>65</xdr:row>
      <xdr:rowOff>2485</xdr:rowOff>
    </xdr:to>
    <xdr:sp macro="" textlink="">
      <xdr:nvSpPr>
        <xdr:cNvPr id="254" name="楕円 253">
          <a:extLst>
            <a:ext uri="{FF2B5EF4-FFF2-40B4-BE49-F238E27FC236}">
              <a16:creationId xmlns:a16="http://schemas.microsoft.com/office/drawing/2014/main" id="{9E0AE0F4-8354-4CA6-8AE3-C6FFD52E8082}"/>
            </a:ext>
          </a:extLst>
        </xdr:cNvPr>
        <xdr:cNvSpPr/>
      </xdr:nvSpPr>
      <xdr:spPr>
        <a:xfrm>
          <a:off x="6921500" y="110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120400</xdr:rowOff>
    </xdr:from>
    <xdr:to>
      <xdr:col>41</xdr:col>
      <xdr:colOff>50800</xdr:colOff>
      <xdr:row>64</xdr:row>
      <xdr:rowOff>123135</xdr:rowOff>
    </xdr:to>
    <xdr:cxnSp macro="">
      <xdr:nvCxnSpPr>
        <xdr:cNvPr id="255" name="直線コネクタ 254">
          <a:extLst>
            <a:ext uri="{FF2B5EF4-FFF2-40B4-BE49-F238E27FC236}">
              <a16:creationId xmlns:a16="http://schemas.microsoft.com/office/drawing/2014/main" id="{53202997-86ED-4C97-86E8-809E7008EA12}"/>
            </a:ext>
          </a:extLst>
        </xdr:cNvPr>
        <xdr:cNvCxnSpPr/>
      </xdr:nvCxnSpPr>
      <xdr:spPr>
        <a:xfrm flipV="1">
          <a:off x="6972300" y="11093200"/>
          <a:ext cx="889000" cy="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E24214C-C0C7-48CD-8583-8953FE4FBB5E}"/>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EC372DE-35D0-4E74-A185-9FD6CF032444}"/>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18B5B75-D5A5-44BC-AB90-8C6BDDB51C30}"/>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BEEAABC-6785-4EBC-95D1-C4194D600CE9}"/>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158574</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A8632819-B969-4EB7-BE61-04BAEF0870E1}"/>
            </a:ext>
          </a:extLst>
        </xdr:cNvPr>
        <xdr:cNvSpPr txBox="1"/>
      </xdr:nvSpPr>
      <xdr:spPr>
        <a:xfrm>
          <a:off x="9359411" y="1113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161052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7A07A2FD-A4F9-4D77-AD0E-6D194E1E758C}"/>
            </a:ext>
          </a:extLst>
        </xdr:cNvPr>
        <xdr:cNvSpPr txBox="1"/>
      </xdr:nvSpPr>
      <xdr:spPr>
        <a:xfrm>
          <a:off x="8483111" y="1113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162327</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CD1FA7C0-F286-43F7-BF63-08B662D36A6D}"/>
            </a:ext>
          </a:extLst>
        </xdr:cNvPr>
        <xdr:cNvSpPr txBox="1"/>
      </xdr:nvSpPr>
      <xdr:spPr>
        <a:xfrm>
          <a:off x="7626428" y="1113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165062</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2F4985AC-6D47-48D0-9517-B8071C773029}"/>
            </a:ext>
          </a:extLst>
        </xdr:cNvPr>
        <xdr:cNvSpPr txBox="1"/>
      </xdr:nvSpPr>
      <xdr:spPr>
        <a:xfrm>
          <a:off x="6737428" y="1113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B78769C-3F4F-40BE-BC36-767F21BEB6D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24EA340-D215-439D-91E3-08E76ADBB21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0EA5587-5EEF-48D1-9269-4FDAF2C0B22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069673A-C38C-4BD8-A318-E718790C187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DDC9B04-26DD-46F2-8D06-953768B005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EEEA22D-AB38-4CE3-BB91-5FB544FF612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83D0F7C-96F0-4CE3-8D29-78D9533A29C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B5F9539-ECB9-4981-B172-660E022097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3065990-DADE-46BB-AC3F-4EACA2A4155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1A4FFE3-648B-4A26-ABF7-1E9349361FD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AD17A5D-64FE-42FA-B1C8-9677B8075E1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CEA4A47-60D3-449B-A4F5-34F07E5CA9D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BF5AFC5-83C4-4462-A985-B2C5D02D992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E6EB3B0-A13B-49D4-89A8-FA83B83FAB5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C3342B3-C19E-4587-B925-05E67C436AD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CE83224-1F1E-49D3-B185-349C16795E4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A8CE804-9C47-4972-82A6-9C11F9AC7F3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35F57FA-4DCA-476A-B819-DFD01987AB2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AF8E6EC-2F2F-4FA8-94FE-95F9749DEE1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BD8ACA5-CC8A-4EE6-8F2C-B8981CF2DDD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121E1281-758A-4CCC-B04B-882EA7BCE62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2B2DD6-A398-43B0-8746-01930712047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788CCC5-CE46-4E19-BACA-9B4882E66F8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47276B5-8D6A-4C88-B5B7-80ECB5B5EED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7E23FD1D-6863-4DBA-888A-0C05B52D4BDF}"/>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F18AC58-2203-4DD8-9126-9F12A404772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47D5C80E-7008-413F-B41B-615EE928E82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BA95A540-9A9F-43B6-A20D-E69E6AD42BEC}"/>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26D7AFAF-31F0-4B65-BCC3-EC5EA3768E5E}"/>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67BBCDF-F2C5-4E71-96D8-96E03760E77A}"/>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A69FE9D5-FBC3-4021-B5FE-1C55BECD3EC6}"/>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71868CCE-5511-4685-AFCF-F27F9EF5C0E8}"/>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496D76BF-A7B6-4A23-ADFC-F647B8C70C2F}"/>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7585237C-7ADC-4A65-9E64-23A4B7E654DA}"/>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AADC6E3D-760F-4081-ACFD-0EE609E2FECE}"/>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0B88F97-7256-4EE3-87C4-2EDDD207EF0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466C89F-94EC-469D-B7AB-D34F809E52F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953E5A4-0B11-4972-B8E2-C21FE64715F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8EA71FB-6058-444E-8281-3EFBFA9CC2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9C46CE8-1F74-45D4-9CF9-CE2FD881CA2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xdr:rowOff>
    </xdr:from>
    <xdr:to>
      <xdr:col>24</xdr:col>
      <xdr:colOff>114300</xdr:colOff>
      <xdr:row>84</xdr:row>
      <xdr:rowOff>106045</xdr:rowOff>
    </xdr:to>
    <xdr:sp macro="" textlink="">
      <xdr:nvSpPr>
        <xdr:cNvPr id="304" name="楕円 303">
          <a:extLst>
            <a:ext uri="{FF2B5EF4-FFF2-40B4-BE49-F238E27FC236}">
              <a16:creationId xmlns:a16="http://schemas.microsoft.com/office/drawing/2014/main" id="{78B24772-E739-4F9B-853F-40C83B3E6767}"/>
            </a:ext>
          </a:extLst>
        </xdr:cNvPr>
        <xdr:cNvSpPr/>
      </xdr:nvSpPr>
      <xdr:spPr>
        <a:xfrm>
          <a:off x="4584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154322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362E470F-74DB-4C9E-9B69-54A1C929FD65}"/>
            </a:ext>
          </a:extLst>
        </xdr:cNvPr>
        <xdr:cNvSpPr txBox="1"/>
      </xdr:nvSpPr>
      <xdr:spPr>
        <a:xfrm>
          <a:off x="4673600"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153036</xdr:rowOff>
    </xdr:from>
    <xdr:to>
      <xdr:col>20</xdr:col>
      <xdr:colOff>38100</xdr:colOff>
      <xdr:row>84</xdr:row>
      <xdr:rowOff>83186</xdr:rowOff>
    </xdr:to>
    <xdr:sp macro="" textlink="">
      <xdr:nvSpPr>
        <xdr:cNvPr id="306" name="楕円 305">
          <a:extLst>
            <a:ext uri="{FF2B5EF4-FFF2-40B4-BE49-F238E27FC236}">
              <a16:creationId xmlns:a16="http://schemas.microsoft.com/office/drawing/2014/main" id="{870BFEB8-8788-4D58-ADE9-AA66B7413EF7}"/>
            </a:ext>
          </a:extLst>
        </xdr:cNvPr>
        <xdr:cNvSpPr/>
      </xdr:nvSpPr>
      <xdr:spPr>
        <a:xfrm>
          <a:off x="3746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32386</xdr:rowOff>
    </xdr:from>
    <xdr:to>
      <xdr:col>24</xdr:col>
      <xdr:colOff>63500</xdr:colOff>
      <xdr:row>84</xdr:row>
      <xdr:rowOff>55245</xdr:rowOff>
    </xdr:to>
    <xdr:cxnSp macro="">
      <xdr:nvCxnSpPr>
        <xdr:cNvPr id="307" name="直線コネクタ 306">
          <a:extLst>
            <a:ext uri="{FF2B5EF4-FFF2-40B4-BE49-F238E27FC236}">
              <a16:creationId xmlns:a16="http://schemas.microsoft.com/office/drawing/2014/main" id="{DD2953FA-8C8D-4BF3-A915-A254495133C9}"/>
            </a:ext>
          </a:extLst>
        </xdr:cNvPr>
        <xdr:cNvCxnSpPr/>
      </xdr:nvCxnSpPr>
      <xdr:spPr>
        <a:xfrm>
          <a:off x="3797300" y="1443418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65405</xdr:rowOff>
    </xdr:from>
    <xdr:to>
      <xdr:col>15</xdr:col>
      <xdr:colOff>101600</xdr:colOff>
      <xdr:row>84</xdr:row>
      <xdr:rowOff>167005</xdr:rowOff>
    </xdr:to>
    <xdr:sp macro="" textlink="">
      <xdr:nvSpPr>
        <xdr:cNvPr id="308" name="楕円 307">
          <a:extLst>
            <a:ext uri="{FF2B5EF4-FFF2-40B4-BE49-F238E27FC236}">
              <a16:creationId xmlns:a16="http://schemas.microsoft.com/office/drawing/2014/main" id="{FB0B0898-4CCE-4B99-AC92-2EB2C954D1E2}"/>
            </a:ext>
          </a:extLst>
        </xdr:cNvPr>
        <xdr:cNvSpPr/>
      </xdr:nvSpPr>
      <xdr:spPr>
        <a:xfrm>
          <a:off x="2857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32386</xdr:rowOff>
    </xdr:from>
    <xdr:to>
      <xdr:col>19</xdr:col>
      <xdr:colOff>177800</xdr:colOff>
      <xdr:row>84</xdr:row>
      <xdr:rowOff>116205</xdr:rowOff>
    </xdr:to>
    <xdr:cxnSp macro="">
      <xdr:nvCxnSpPr>
        <xdr:cNvPr id="309" name="直線コネクタ 308">
          <a:extLst>
            <a:ext uri="{FF2B5EF4-FFF2-40B4-BE49-F238E27FC236}">
              <a16:creationId xmlns:a16="http://schemas.microsoft.com/office/drawing/2014/main" id="{F7E53548-8796-4E57-9ED9-51845BD9FABA}"/>
            </a:ext>
          </a:extLst>
        </xdr:cNvPr>
        <xdr:cNvCxnSpPr/>
      </xdr:nvCxnSpPr>
      <xdr:spPr>
        <a:xfrm flipV="1">
          <a:off x="2908300" y="14434186"/>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46355</xdr:rowOff>
    </xdr:from>
    <xdr:to>
      <xdr:col>10</xdr:col>
      <xdr:colOff>165100</xdr:colOff>
      <xdr:row>84</xdr:row>
      <xdr:rowOff>147955</xdr:rowOff>
    </xdr:to>
    <xdr:sp macro="" textlink="">
      <xdr:nvSpPr>
        <xdr:cNvPr id="310" name="楕円 309">
          <a:extLst>
            <a:ext uri="{FF2B5EF4-FFF2-40B4-BE49-F238E27FC236}">
              <a16:creationId xmlns:a16="http://schemas.microsoft.com/office/drawing/2014/main" id="{CEDA06FE-8EE0-44C3-B328-6D2CDFF9B70A}"/>
            </a:ext>
          </a:extLst>
        </xdr:cNvPr>
        <xdr:cNvSpPr/>
      </xdr:nvSpPr>
      <xdr:spPr>
        <a:xfrm>
          <a:off x="1968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97155</xdr:rowOff>
    </xdr:from>
    <xdr:to>
      <xdr:col>15</xdr:col>
      <xdr:colOff>50800</xdr:colOff>
      <xdr:row>84</xdr:row>
      <xdr:rowOff>116205</xdr:rowOff>
    </xdr:to>
    <xdr:cxnSp macro="">
      <xdr:nvCxnSpPr>
        <xdr:cNvPr id="311" name="直線コネクタ 310">
          <a:extLst>
            <a:ext uri="{FF2B5EF4-FFF2-40B4-BE49-F238E27FC236}">
              <a16:creationId xmlns:a16="http://schemas.microsoft.com/office/drawing/2014/main" id="{B42FF84E-BC99-4E2E-83E6-893EA0F72DC5}"/>
            </a:ext>
          </a:extLst>
        </xdr:cNvPr>
        <xdr:cNvCxnSpPr/>
      </xdr:nvCxnSpPr>
      <xdr:spPr>
        <a:xfrm>
          <a:off x="2019300" y="144989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23495</xdr:rowOff>
    </xdr:from>
    <xdr:to>
      <xdr:col>6</xdr:col>
      <xdr:colOff>38100</xdr:colOff>
      <xdr:row>84</xdr:row>
      <xdr:rowOff>125095</xdr:rowOff>
    </xdr:to>
    <xdr:sp macro="" textlink="">
      <xdr:nvSpPr>
        <xdr:cNvPr id="312" name="楕円 311">
          <a:extLst>
            <a:ext uri="{FF2B5EF4-FFF2-40B4-BE49-F238E27FC236}">
              <a16:creationId xmlns:a16="http://schemas.microsoft.com/office/drawing/2014/main" id="{2A36D2A8-A019-4853-912F-51B347D870E3}"/>
            </a:ext>
          </a:extLst>
        </xdr:cNvPr>
        <xdr:cNvSpPr/>
      </xdr:nvSpPr>
      <xdr:spPr>
        <a:xfrm>
          <a:off x="107950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74295</xdr:rowOff>
    </xdr:from>
    <xdr:to>
      <xdr:col>10</xdr:col>
      <xdr:colOff>114300</xdr:colOff>
      <xdr:row>84</xdr:row>
      <xdr:rowOff>97155</xdr:rowOff>
    </xdr:to>
    <xdr:cxnSp macro="">
      <xdr:nvCxnSpPr>
        <xdr:cNvPr id="313" name="直線コネクタ 312">
          <a:extLst>
            <a:ext uri="{FF2B5EF4-FFF2-40B4-BE49-F238E27FC236}">
              <a16:creationId xmlns:a16="http://schemas.microsoft.com/office/drawing/2014/main" id="{D5605D32-D48A-44E0-BB92-B3BD8C84208F}"/>
            </a:ext>
          </a:extLst>
        </xdr:cNvPr>
        <xdr:cNvCxnSpPr/>
      </xdr:nvCxnSpPr>
      <xdr:spPr>
        <a:xfrm>
          <a:off x="1130300" y="144760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E0A66932-A037-4B45-8098-91E20548139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59D1A386-9381-461C-BE47-FA3E7A7FEABB}"/>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A49A4E18-64E2-47C4-B8DB-9B0A0062D6A6}"/>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E2663F66-934D-49B2-A150-2DCB7D2CFC36}"/>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74313</xdr:rowOff>
    </xdr:from>
    <xdr:ext cx="405111" cy="259045"/>
    <xdr:sp macro="" textlink="">
      <xdr:nvSpPr>
        <xdr:cNvPr id="318" name="n_1mainValue【公営住宅】&#10;有形固定資産減価償却率">
          <a:extLst>
            <a:ext uri="{FF2B5EF4-FFF2-40B4-BE49-F238E27FC236}">
              <a16:creationId xmlns:a16="http://schemas.microsoft.com/office/drawing/2014/main" id="{FF32F9D2-66F0-4947-954A-AA33B3C5006B}"/>
            </a:ext>
          </a:extLst>
        </xdr:cNvPr>
        <xdr:cNvSpPr txBox="1"/>
      </xdr:nvSpPr>
      <xdr:spPr>
        <a:xfrm>
          <a:off x="35820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158132</xdr:rowOff>
    </xdr:from>
    <xdr:ext cx="405111" cy="259045"/>
    <xdr:sp macro="" textlink="">
      <xdr:nvSpPr>
        <xdr:cNvPr id="319" name="n_2mainValue【公営住宅】&#10;有形固定資産減価償却率">
          <a:extLst>
            <a:ext uri="{FF2B5EF4-FFF2-40B4-BE49-F238E27FC236}">
              <a16:creationId xmlns:a16="http://schemas.microsoft.com/office/drawing/2014/main" id="{19A7055B-3995-4313-B1F3-6232E255627D}"/>
            </a:ext>
          </a:extLst>
        </xdr:cNvPr>
        <xdr:cNvSpPr txBox="1"/>
      </xdr:nvSpPr>
      <xdr:spPr>
        <a:xfrm>
          <a:off x="2705744" y="1455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139082</xdr:rowOff>
    </xdr:from>
    <xdr:ext cx="405111" cy="259045"/>
    <xdr:sp macro="" textlink="">
      <xdr:nvSpPr>
        <xdr:cNvPr id="320" name="n_3mainValue【公営住宅】&#10;有形固定資産減価償却率">
          <a:extLst>
            <a:ext uri="{FF2B5EF4-FFF2-40B4-BE49-F238E27FC236}">
              <a16:creationId xmlns:a16="http://schemas.microsoft.com/office/drawing/2014/main" id="{3699EA1B-38C1-4C67-9075-83F7597C9341}"/>
            </a:ext>
          </a:extLst>
        </xdr:cNvPr>
        <xdr:cNvSpPr txBox="1"/>
      </xdr:nvSpPr>
      <xdr:spPr>
        <a:xfrm>
          <a:off x="18167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116222</xdr:rowOff>
    </xdr:from>
    <xdr:ext cx="405111" cy="259045"/>
    <xdr:sp macro="" textlink="">
      <xdr:nvSpPr>
        <xdr:cNvPr id="321" name="n_4mainValue【公営住宅】&#10;有形固定資産減価償却率">
          <a:extLst>
            <a:ext uri="{FF2B5EF4-FFF2-40B4-BE49-F238E27FC236}">
              <a16:creationId xmlns:a16="http://schemas.microsoft.com/office/drawing/2014/main" id="{F0E28947-7E4E-4D14-80DA-64C461675947}"/>
            </a:ext>
          </a:extLst>
        </xdr:cNvPr>
        <xdr:cNvSpPr txBox="1"/>
      </xdr:nvSpPr>
      <xdr:spPr>
        <a:xfrm>
          <a:off x="927744" y="1451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A035E31-A681-46D2-87EB-4D9F76EE87F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2723467-0B4E-437C-B7AE-EDD2168DC23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C93A1ED-3DA7-4225-8908-056BF94C050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645B995-8114-414D-B269-18D39DE3B0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45A272E-8DBF-428E-A75C-5E099DC6E4B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234BE64-BBA5-42E1-99F4-5C44105A16D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EC06BCA-D793-4F1A-8388-04E0532482E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733D9FA-429A-46F2-974D-CC753589E2B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1C9A8DE-CB7F-4871-A4F3-650894D2843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3489E25-DEA2-45D8-A9F3-BD5F624A016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FB31A0B-ABFD-4247-A62A-88742FD3368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D6E316D-E22E-46AC-9DF2-648C6DC7F75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57FD40A-5EC3-458D-9EC4-1B15834FA3F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7414A57-E67A-45CF-AFAD-96117660D3A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129B412-7181-4A7C-876C-CD95486C9D9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BAB60F6-0A2C-429F-B58F-7BF226F285B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970551B-4E0D-4353-8551-FE844F9B5E1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04FD6F2-D92F-488E-95A1-3AFA81088CF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2B93C94-227A-4847-8581-93F5FBE0440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B7ECF4D-6272-4125-8D9D-7EA3FA63B4B9}"/>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6B98F36-8C12-4D95-9BC1-B51B8626C4E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324A51B5-8996-438E-9A94-DB3E94445B4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942A29E-2FDA-4E53-AD2B-63F94356E96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626C6196-E10D-4FED-B9F5-75B3643EDBC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023DEF4-A9C2-45DE-ABA7-9DA5B6AE6CC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8E4CA72E-0AB7-499F-A161-10FD0B85B247}"/>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47E79539-BA5D-4781-BECE-3EAEFCE58B4B}"/>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A9EAFC97-4760-4202-B891-2C491C57A94F}"/>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FA95AEBD-98B2-4E6F-854C-04806708CD54}"/>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48C04CC3-E794-4B72-8509-66F2A53A4E15}"/>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83F510FC-5690-41E2-B630-5A2009827568}"/>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A4661372-57A4-4426-BD55-4AD4A7845DE9}"/>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A318068E-7838-41D5-952D-B6576889DE8B}"/>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7848A02F-D5D4-4129-8C5A-CDA6D94E2C2C}"/>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A21C753-FFB7-4CF3-AB40-76D126E11AF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AE92B9F-2D63-4152-B9FD-B0790B620CD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33B8157-5463-450C-85F1-4B4F6C659FA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006CEB3-1BC5-4A5C-92BB-E11F693E0D4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EDE7660-721B-4789-BF2A-977174AF96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30544</xdr:rowOff>
    </xdr:from>
    <xdr:to>
      <xdr:col>55</xdr:col>
      <xdr:colOff>50800</xdr:colOff>
      <xdr:row>82</xdr:row>
      <xdr:rowOff>132144</xdr:rowOff>
    </xdr:to>
    <xdr:sp macro="" textlink="">
      <xdr:nvSpPr>
        <xdr:cNvPr id="361" name="楕円 360">
          <a:extLst>
            <a:ext uri="{FF2B5EF4-FFF2-40B4-BE49-F238E27FC236}">
              <a16:creationId xmlns:a16="http://schemas.microsoft.com/office/drawing/2014/main" id="{FA791480-86FF-4B5A-B13E-6B8414D8D425}"/>
            </a:ext>
          </a:extLst>
        </xdr:cNvPr>
        <xdr:cNvSpPr/>
      </xdr:nvSpPr>
      <xdr:spPr>
        <a:xfrm>
          <a:off x="10426700" y="1408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53421</xdr:rowOff>
    </xdr:from>
    <xdr:ext cx="469744" cy="259045"/>
    <xdr:sp macro="" textlink="">
      <xdr:nvSpPr>
        <xdr:cNvPr id="362" name="【公営住宅】&#10;一人当たり面積該当値テキスト">
          <a:extLst>
            <a:ext uri="{FF2B5EF4-FFF2-40B4-BE49-F238E27FC236}">
              <a16:creationId xmlns:a16="http://schemas.microsoft.com/office/drawing/2014/main" id="{0BA5799D-D3F5-4130-B4F4-455AA455F187}"/>
            </a:ext>
          </a:extLst>
        </xdr:cNvPr>
        <xdr:cNvSpPr txBox="1"/>
      </xdr:nvSpPr>
      <xdr:spPr>
        <a:xfrm>
          <a:off x="10515600" y="1394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45783</xdr:rowOff>
    </xdr:from>
    <xdr:to>
      <xdr:col>50</xdr:col>
      <xdr:colOff>165100</xdr:colOff>
      <xdr:row>82</xdr:row>
      <xdr:rowOff>147383</xdr:rowOff>
    </xdr:to>
    <xdr:sp macro="" textlink="">
      <xdr:nvSpPr>
        <xdr:cNvPr id="363" name="楕円 362">
          <a:extLst>
            <a:ext uri="{FF2B5EF4-FFF2-40B4-BE49-F238E27FC236}">
              <a16:creationId xmlns:a16="http://schemas.microsoft.com/office/drawing/2014/main" id="{852EE5C7-874D-43D0-B86C-F63E0680D33D}"/>
            </a:ext>
          </a:extLst>
        </xdr:cNvPr>
        <xdr:cNvSpPr/>
      </xdr:nvSpPr>
      <xdr:spPr>
        <a:xfrm>
          <a:off x="9588500" y="1410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81344</xdr:rowOff>
    </xdr:from>
    <xdr:to>
      <xdr:col>55</xdr:col>
      <xdr:colOff>0</xdr:colOff>
      <xdr:row>82</xdr:row>
      <xdr:rowOff>96583</xdr:rowOff>
    </xdr:to>
    <xdr:cxnSp macro="">
      <xdr:nvCxnSpPr>
        <xdr:cNvPr id="364" name="直線コネクタ 363">
          <a:extLst>
            <a:ext uri="{FF2B5EF4-FFF2-40B4-BE49-F238E27FC236}">
              <a16:creationId xmlns:a16="http://schemas.microsoft.com/office/drawing/2014/main" id="{3DED2054-2634-430A-B405-81C336B22F39}"/>
            </a:ext>
          </a:extLst>
        </xdr:cNvPr>
        <xdr:cNvCxnSpPr/>
      </xdr:nvCxnSpPr>
      <xdr:spPr>
        <a:xfrm flipV="1">
          <a:off x="9639300" y="14140244"/>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71501</xdr:rowOff>
    </xdr:from>
    <xdr:to>
      <xdr:col>46</xdr:col>
      <xdr:colOff>38100</xdr:colOff>
      <xdr:row>83</xdr:row>
      <xdr:rowOff>1651</xdr:rowOff>
    </xdr:to>
    <xdr:sp macro="" textlink="">
      <xdr:nvSpPr>
        <xdr:cNvPr id="365" name="楕円 364">
          <a:extLst>
            <a:ext uri="{FF2B5EF4-FFF2-40B4-BE49-F238E27FC236}">
              <a16:creationId xmlns:a16="http://schemas.microsoft.com/office/drawing/2014/main" id="{2E096612-F9E5-4537-89F3-CF53EF57489D}"/>
            </a:ext>
          </a:extLst>
        </xdr:cNvPr>
        <xdr:cNvSpPr/>
      </xdr:nvSpPr>
      <xdr:spPr>
        <a:xfrm>
          <a:off x="8699500" y="1413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96583</xdr:rowOff>
    </xdr:from>
    <xdr:to>
      <xdr:col>50</xdr:col>
      <xdr:colOff>114300</xdr:colOff>
      <xdr:row>82</xdr:row>
      <xdr:rowOff>122301</xdr:rowOff>
    </xdr:to>
    <xdr:cxnSp macro="">
      <xdr:nvCxnSpPr>
        <xdr:cNvPr id="366" name="直線コネクタ 365">
          <a:extLst>
            <a:ext uri="{FF2B5EF4-FFF2-40B4-BE49-F238E27FC236}">
              <a16:creationId xmlns:a16="http://schemas.microsoft.com/office/drawing/2014/main" id="{C57BB332-A3C0-4530-BD52-BC0BAECCB644}"/>
            </a:ext>
          </a:extLst>
        </xdr:cNvPr>
        <xdr:cNvCxnSpPr/>
      </xdr:nvCxnSpPr>
      <xdr:spPr>
        <a:xfrm flipV="1">
          <a:off x="8750300" y="14155483"/>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82550</xdr:rowOff>
    </xdr:from>
    <xdr:to>
      <xdr:col>41</xdr:col>
      <xdr:colOff>101600</xdr:colOff>
      <xdr:row>83</xdr:row>
      <xdr:rowOff>12700</xdr:rowOff>
    </xdr:to>
    <xdr:sp macro="" textlink="">
      <xdr:nvSpPr>
        <xdr:cNvPr id="367" name="楕円 366">
          <a:extLst>
            <a:ext uri="{FF2B5EF4-FFF2-40B4-BE49-F238E27FC236}">
              <a16:creationId xmlns:a16="http://schemas.microsoft.com/office/drawing/2014/main" id="{3AC32FB2-1B4C-4F9C-9367-0890E47D4706}"/>
            </a:ext>
          </a:extLst>
        </xdr:cNvPr>
        <xdr:cNvSpPr/>
      </xdr:nvSpPr>
      <xdr:spPr>
        <a:xfrm>
          <a:off x="781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122301</xdr:rowOff>
    </xdr:from>
    <xdr:to>
      <xdr:col>45</xdr:col>
      <xdr:colOff>177800</xdr:colOff>
      <xdr:row>82</xdr:row>
      <xdr:rowOff>133350</xdr:rowOff>
    </xdr:to>
    <xdr:cxnSp macro="">
      <xdr:nvCxnSpPr>
        <xdr:cNvPr id="368" name="直線コネクタ 367">
          <a:extLst>
            <a:ext uri="{FF2B5EF4-FFF2-40B4-BE49-F238E27FC236}">
              <a16:creationId xmlns:a16="http://schemas.microsoft.com/office/drawing/2014/main" id="{8FF044D4-18E6-4F89-9A78-BD2C09A8FF22}"/>
            </a:ext>
          </a:extLst>
        </xdr:cNvPr>
        <xdr:cNvCxnSpPr/>
      </xdr:nvCxnSpPr>
      <xdr:spPr>
        <a:xfrm flipV="1">
          <a:off x="7861300" y="1418120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106172</xdr:rowOff>
    </xdr:from>
    <xdr:to>
      <xdr:col>36</xdr:col>
      <xdr:colOff>165100</xdr:colOff>
      <xdr:row>83</xdr:row>
      <xdr:rowOff>36322</xdr:rowOff>
    </xdr:to>
    <xdr:sp macro="" textlink="">
      <xdr:nvSpPr>
        <xdr:cNvPr id="369" name="楕円 368">
          <a:extLst>
            <a:ext uri="{FF2B5EF4-FFF2-40B4-BE49-F238E27FC236}">
              <a16:creationId xmlns:a16="http://schemas.microsoft.com/office/drawing/2014/main" id="{E4FF00FC-1BDE-446D-A4C4-E46168D0E402}"/>
            </a:ext>
          </a:extLst>
        </xdr:cNvPr>
        <xdr:cNvSpPr/>
      </xdr:nvSpPr>
      <xdr:spPr>
        <a:xfrm>
          <a:off x="6921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133350</xdr:rowOff>
    </xdr:from>
    <xdr:to>
      <xdr:col>41</xdr:col>
      <xdr:colOff>50800</xdr:colOff>
      <xdr:row>82</xdr:row>
      <xdr:rowOff>156972</xdr:rowOff>
    </xdr:to>
    <xdr:cxnSp macro="">
      <xdr:nvCxnSpPr>
        <xdr:cNvPr id="370" name="直線コネクタ 369">
          <a:extLst>
            <a:ext uri="{FF2B5EF4-FFF2-40B4-BE49-F238E27FC236}">
              <a16:creationId xmlns:a16="http://schemas.microsoft.com/office/drawing/2014/main" id="{DE6D294D-AFDF-4993-84C8-4FB9CE383AEC}"/>
            </a:ext>
          </a:extLst>
        </xdr:cNvPr>
        <xdr:cNvCxnSpPr/>
      </xdr:nvCxnSpPr>
      <xdr:spPr>
        <a:xfrm flipV="1">
          <a:off x="6972300" y="14192250"/>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BB305DCE-E488-40BC-A7AE-C2EC94F6D96B}"/>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F8E020A3-D0C1-411A-9405-40A4A57C4AC2}"/>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6B6D03C2-770C-47E3-8486-BCAD0120ADFF}"/>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6D942876-B030-4754-A274-4215167256B1}"/>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163910</xdr:rowOff>
    </xdr:from>
    <xdr:ext cx="469744" cy="259045"/>
    <xdr:sp macro="" textlink="">
      <xdr:nvSpPr>
        <xdr:cNvPr id="375" name="n_1mainValue【公営住宅】&#10;一人当たり面積">
          <a:extLst>
            <a:ext uri="{FF2B5EF4-FFF2-40B4-BE49-F238E27FC236}">
              <a16:creationId xmlns:a16="http://schemas.microsoft.com/office/drawing/2014/main" id="{95035DA8-57DF-4028-94EA-3717D392FD86}"/>
            </a:ext>
          </a:extLst>
        </xdr:cNvPr>
        <xdr:cNvSpPr txBox="1"/>
      </xdr:nvSpPr>
      <xdr:spPr>
        <a:xfrm>
          <a:off x="9391727" y="1387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18178</xdr:rowOff>
    </xdr:from>
    <xdr:ext cx="469744" cy="259045"/>
    <xdr:sp macro="" textlink="">
      <xdr:nvSpPr>
        <xdr:cNvPr id="376" name="n_2mainValue【公営住宅】&#10;一人当たり面積">
          <a:extLst>
            <a:ext uri="{FF2B5EF4-FFF2-40B4-BE49-F238E27FC236}">
              <a16:creationId xmlns:a16="http://schemas.microsoft.com/office/drawing/2014/main" id="{86519B24-E5ED-465D-9FEC-EC225BF5EBE6}"/>
            </a:ext>
          </a:extLst>
        </xdr:cNvPr>
        <xdr:cNvSpPr txBox="1"/>
      </xdr:nvSpPr>
      <xdr:spPr>
        <a:xfrm>
          <a:off x="8515427" y="1390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29227</xdr:rowOff>
    </xdr:from>
    <xdr:ext cx="469744" cy="259045"/>
    <xdr:sp macro="" textlink="">
      <xdr:nvSpPr>
        <xdr:cNvPr id="377" name="n_3mainValue【公営住宅】&#10;一人当たり面積">
          <a:extLst>
            <a:ext uri="{FF2B5EF4-FFF2-40B4-BE49-F238E27FC236}">
              <a16:creationId xmlns:a16="http://schemas.microsoft.com/office/drawing/2014/main" id="{A762E134-035C-48FE-88AF-D8115E7463FE}"/>
            </a:ext>
          </a:extLst>
        </xdr:cNvPr>
        <xdr:cNvSpPr txBox="1"/>
      </xdr:nvSpPr>
      <xdr:spPr>
        <a:xfrm>
          <a:off x="76264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52849</xdr:rowOff>
    </xdr:from>
    <xdr:ext cx="469744" cy="259045"/>
    <xdr:sp macro="" textlink="">
      <xdr:nvSpPr>
        <xdr:cNvPr id="378" name="n_4mainValue【公営住宅】&#10;一人当たり面積">
          <a:extLst>
            <a:ext uri="{FF2B5EF4-FFF2-40B4-BE49-F238E27FC236}">
              <a16:creationId xmlns:a16="http://schemas.microsoft.com/office/drawing/2014/main" id="{9A553A82-AADF-496D-868C-3247F2094B84}"/>
            </a:ext>
          </a:extLst>
        </xdr:cNvPr>
        <xdr:cNvSpPr txBox="1"/>
      </xdr:nvSpPr>
      <xdr:spPr>
        <a:xfrm>
          <a:off x="6737427" y="1394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BA02672-7C43-455C-A046-EAABCA55493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1E260DC-348F-4A88-BD16-897BE2CF3BE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D7AEC54-47BB-4DF8-9FF6-CB1C25F1E81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78A2CDB-83AD-4F5F-B506-244B1E9CA99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2B22750-780C-42D6-A5F8-02C4899C6B2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485C9FE-4BA7-4ADB-8383-AB7884A1E8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816C061-BF6C-4F77-854E-451CF37D241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559EF9F-3E7A-4AFC-B852-8A6466C63B1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BE0FC08D-A3FB-475B-A71B-D37791F946B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24C61A80-94EE-4F2E-A7B2-36AF40FC039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401E8962-AA72-48FB-9BAB-8AD79419E6E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85628FC0-926A-48E9-A145-3FD09B6F67B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E09BC12E-1BAD-49AF-9472-8059ABC454E7}"/>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7565CA96-D78F-48C6-A0BD-4F28EC702DB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36D6EE5C-AAC1-429C-86E4-B25904027CA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3852C279-8CDE-4BF1-9CA0-508485D8260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DB9A20D-77B3-4265-B61C-34ECE3E45D9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251EEB5-19AC-4E94-B2BE-3F53F553F1C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4B6DF80-C41A-49B0-B81A-382727B1558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FDF706DB-48F6-40DB-9CB0-DD766A89345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7A5D7E28-52FA-4843-8AA5-CBC1B1B69BA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ACCBF33A-A944-44BB-A097-7F5803E34D2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A4813314-CA7D-4155-ABD7-1ACED653A0F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4E2C7BB3-4874-47D9-BB8B-3D90112D57F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A2028578-ACE3-4479-8CB7-76A765958881}"/>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E0AD7584-2DFF-4CDC-8610-F8EE0955B54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91623A9A-BAB5-4B4E-96E1-A677341AC308}"/>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DBF589A6-D478-41B9-A5D2-CF5F69342930}"/>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144BF73A-2D08-4D0A-947F-8E1FF9F9D4F0}"/>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E8EE6511-12BA-4D46-882C-100D2BC0BF0F}"/>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6AF07634-3463-462E-B2C2-8A186FAB76A6}"/>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B7CC6313-3C07-454D-8AFB-93C6121DEF50}"/>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1FBCF1E4-14AB-4691-BC30-F5C6BFEFD338}"/>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91A3099D-5E3C-41E8-835D-F41D3B680269}"/>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7EB292A7-C91C-4FD3-9AF5-9F01046DBC26}"/>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931BF39-8316-45F1-8978-3CBB2550CD7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D3C12BF-E52F-4F21-8C31-0D00BFFFBC9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CAB55C2-42DD-4633-A739-CC628D78FEF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7773335-9E1E-405A-92F0-68C214F4930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A09B961-C08F-40F9-89EA-9D41477BC4F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164464</xdr:rowOff>
    </xdr:from>
    <xdr:to>
      <xdr:col>24</xdr:col>
      <xdr:colOff>114300</xdr:colOff>
      <xdr:row>107</xdr:row>
      <xdr:rowOff>94614</xdr:rowOff>
    </xdr:to>
    <xdr:sp macro="" textlink="">
      <xdr:nvSpPr>
        <xdr:cNvPr id="419" name="楕円 418">
          <a:extLst>
            <a:ext uri="{FF2B5EF4-FFF2-40B4-BE49-F238E27FC236}">
              <a16:creationId xmlns:a16="http://schemas.microsoft.com/office/drawing/2014/main" id="{EE0A368A-4828-45FA-9266-220615678F53}"/>
            </a:ext>
          </a:extLst>
        </xdr:cNvPr>
        <xdr:cNvSpPr/>
      </xdr:nvSpPr>
      <xdr:spPr>
        <a:xfrm>
          <a:off x="45847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79391</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3A12DDD5-FB35-4B84-ABAB-7D8F84DC2261}"/>
            </a:ext>
          </a:extLst>
        </xdr:cNvPr>
        <xdr:cNvSpPr txBox="1"/>
      </xdr:nvSpPr>
      <xdr:spPr>
        <a:xfrm>
          <a:off x="4673600" y="1825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166370</xdr:rowOff>
    </xdr:from>
    <xdr:to>
      <xdr:col>20</xdr:col>
      <xdr:colOff>38100</xdr:colOff>
      <xdr:row>107</xdr:row>
      <xdr:rowOff>96520</xdr:rowOff>
    </xdr:to>
    <xdr:sp macro="" textlink="">
      <xdr:nvSpPr>
        <xdr:cNvPr id="421" name="楕円 420">
          <a:extLst>
            <a:ext uri="{FF2B5EF4-FFF2-40B4-BE49-F238E27FC236}">
              <a16:creationId xmlns:a16="http://schemas.microsoft.com/office/drawing/2014/main" id="{CEA86911-53F6-4A1F-A749-855F86FAEE7D}"/>
            </a:ext>
          </a:extLst>
        </xdr:cNvPr>
        <xdr:cNvSpPr/>
      </xdr:nvSpPr>
      <xdr:spPr>
        <a:xfrm>
          <a:off x="3746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43814</xdr:rowOff>
    </xdr:from>
    <xdr:to>
      <xdr:col>24</xdr:col>
      <xdr:colOff>63500</xdr:colOff>
      <xdr:row>107</xdr:row>
      <xdr:rowOff>45720</xdr:rowOff>
    </xdr:to>
    <xdr:cxnSp macro="">
      <xdr:nvCxnSpPr>
        <xdr:cNvPr id="422" name="直線コネクタ 421">
          <a:extLst>
            <a:ext uri="{FF2B5EF4-FFF2-40B4-BE49-F238E27FC236}">
              <a16:creationId xmlns:a16="http://schemas.microsoft.com/office/drawing/2014/main" id="{96B90674-0CA5-41E4-BC72-E1B76A988397}"/>
            </a:ext>
          </a:extLst>
        </xdr:cNvPr>
        <xdr:cNvCxnSpPr/>
      </xdr:nvCxnSpPr>
      <xdr:spPr>
        <a:xfrm flipV="1">
          <a:off x="3797300" y="1838896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29211</xdr:rowOff>
    </xdr:from>
    <xdr:to>
      <xdr:col>15</xdr:col>
      <xdr:colOff>101600</xdr:colOff>
      <xdr:row>107</xdr:row>
      <xdr:rowOff>130811</xdr:rowOff>
    </xdr:to>
    <xdr:sp macro="" textlink="">
      <xdr:nvSpPr>
        <xdr:cNvPr id="423" name="楕円 422">
          <a:extLst>
            <a:ext uri="{FF2B5EF4-FFF2-40B4-BE49-F238E27FC236}">
              <a16:creationId xmlns:a16="http://schemas.microsoft.com/office/drawing/2014/main" id="{B1BBA6A7-72C6-4E64-A3A1-3AA471E7679D}"/>
            </a:ext>
          </a:extLst>
        </xdr:cNvPr>
        <xdr:cNvSpPr/>
      </xdr:nvSpPr>
      <xdr:spPr>
        <a:xfrm>
          <a:off x="2857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45720</xdr:rowOff>
    </xdr:from>
    <xdr:to>
      <xdr:col>19</xdr:col>
      <xdr:colOff>177800</xdr:colOff>
      <xdr:row>107</xdr:row>
      <xdr:rowOff>80011</xdr:rowOff>
    </xdr:to>
    <xdr:cxnSp macro="">
      <xdr:nvCxnSpPr>
        <xdr:cNvPr id="424" name="直線コネクタ 423">
          <a:extLst>
            <a:ext uri="{FF2B5EF4-FFF2-40B4-BE49-F238E27FC236}">
              <a16:creationId xmlns:a16="http://schemas.microsoft.com/office/drawing/2014/main" id="{865528B3-16A9-42EF-8A31-89DBC3384914}"/>
            </a:ext>
          </a:extLst>
        </xdr:cNvPr>
        <xdr:cNvCxnSpPr/>
      </xdr:nvCxnSpPr>
      <xdr:spPr>
        <a:xfrm flipV="1">
          <a:off x="2908300" y="183908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34925</xdr:rowOff>
    </xdr:from>
    <xdr:to>
      <xdr:col>10</xdr:col>
      <xdr:colOff>165100</xdr:colOff>
      <xdr:row>107</xdr:row>
      <xdr:rowOff>136525</xdr:rowOff>
    </xdr:to>
    <xdr:sp macro="" textlink="">
      <xdr:nvSpPr>
        <xdr:cNvPr id="425" name="楕円 424">
          <a:extLst>
            <a:ext uri="{FF2B5EF4-FFF2-40B4-BE49-F238E27FC236}">
              <a16:creationId xmlns:a16="http://schemas.microsoft.com/office/drawing/2014/main" id="{49535FDF-6298-4E18-95FC-A5C3DADAA104}"/>
            </a:ext>
          </a:extLst>
        </xdr:cNvPr>
        <xdr:cNvSpPr/>
      </xdr:nvSpPr>
      <xdr:spPr>
        <a:xfrm>
          <a:off x="19685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80011</xdr:rowOff>
    </xdr:from>
    <xdr:to>
      <xdr:col>15</xdr:col>
      <xdr:colOff>50800</xdr:colOff>
      <xdr:row>107</xdr:row>
      <xdr:rowOff>85725</xdr:rowOff>
    </xdr:to>
    <xdr:cxnSp macro="">
      <xdr:nvCxnSpPr>
        <xdr:cNvPr id="426" name="直線コネクタ 425">
          <a:extLst>
            <a:ext uri="{FF2B5EF4-FFF2-40B4-BE49-F238E27FC236}">
              <a16:creationId xmlns:a16="http://schemas.microsoft.com/office/drawing/2014/main" id="{97D5B486-D5C5-4D7C-903E-7B8B31693E35}"/>
            </a:ext>
          </a:extLst>
        </xdr:cNvPr>
        <xdr:cNvCxnSpPr/>
      </xdr:nvCxnSpPr>
      <xdr:spPr>
        <a:xfrm flipV="1">
          <a:off x="2019300" y="184251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21589</xdr:rowOff>
    </xdr:from>
    <xdr:to>
      <xdr:col>6</xdr:col>
      <xdr:colOff>38100</xdr:colOff>
      <xdr:row>107</xdr:row>
      <xdr:rowOff>123189</xdr:rowOff>
    </xdr:to>
    <xdr:sp macro="" textlink="">
      <xdr:nvSpPr>
        <xdr:cNvPr id="427" name="楕円 426">
          <a:extLst>
            <a:ext uri="{FF2B5EF4-FFF2-40B4-BE49-F238E27FC236}">
              <a16:creationId xmlns:a16="http://schemas.microsoft.com/office/drawing/2014/main" id="{4F3BEAF4-39D5-4EE7-9CF5-0583C5DE3D26}"/>
            </a:ext>
          </a:extLst>
        </xdr:cNvPr>
        <xdr:cNvSpPr/>
      </xdr:nvSpPr>
      <xdr:spPr>
        <a:xfrm>
          <a:off x="1079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72389</xdr:rowOff>
    </xdr:from>
    <xdr:to>
      <xdr:col>10</xdr:col>
      <xdr:colOff>114300</xdr:colOff>
      <xdr:row>107</xdr:row>
      <xdr:rowOff>85725</xdr:rowOff>
    </xdr:to>
    <xdr:cxnSp macro="">
      <xdr:nvCxnSpPr>
        <xdr:cNvPr id="428" name="直線コネクタ 427">
          <a:extLst>
            <a:ext uri="{FF2B5EF4-FFF2-40B4-BE49-F238E27FC236}">
              <a16:creationId xmlns:a16="http://schemas.microsoft.com/office/drawing/2014/main" id="{E9742FDD-19F6-477D-A7BF-ADCB2EAAD17C}"/>
            </a:ext>
          </a:extLst>
        </xdr:cNvPr>
        <xdr:cNvCxnSpPr/>
      </xdr:nvCxnSpPr>
      <xdr:spPr>
        <a:xfrm>
          <a:off x="1130300" y="184175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8F3D04B8-9D9D-4FAE-AE75-7BE6C9C0E0A9}"/>
            </a:ext>
          </a:extLst>
        </xdr:cNvPr>
        <xdr:cNvSpPr txBox="1"/>
      </xdr:nvSpPr>
      <xdr:spPr>
        <a:xfrm>
          <a:off x="3582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8B46C02E-A655-4B42-A7CF-CF0BECF79245}"/>
            </a:ext>
          </a:extLst>
        </xdr:cNvPr>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796593BF-C339-45D7-984C-319AB632A2EE}"/>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160672</xdr:rowOff>
    </xdr:from>
    <xdr:ext cx="405111" cy="259045"/>
    <xdr:sp macro="" textlink="">
      <xdr:nvSpPr>
        <xdr:cNvPr id="432" name="n_4aveValue【港湾・漁港】&#10;有形固定資産減価償却率">
          <a:extLst>
            <a:ext uri="{FF2B5EF4-FFF2-40B4-BE49-F238E27FC236}">
              <a16:creationId xmlns:a16="http://schemas.microsoft.com/office/drawing/2014/main" id="{8438D136-9AF7-4CAC-ACD5-1722F93C1685}"/>
            </a:ext>
          </a:extLst>
        </xdr:cNvPr>
        <xdr:cNvSpPr txBox="1"/>
      </xdr:nvSpPr>
      <xdr:spPr>
        <a:xfrm>
          <a:off x="927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87647</xdr:rowOff>
    </xdr:from>
    <xdr:ext cx="405111" cy="259045"/>
    <xdr:sp macro="" textlink="">
      <xdr:nvSpPr>
        <xdr:cNvPr id="433" name="n_1mainValue【港湾・漁港】&#10;有形固定資産減価償却率">
          <a:extLst>
            <a:ext uri="{FF2B5EF4-FFF2-40B4-BE49-F238E27FC236}">
              <a16:creationId xmlns:a16="http://schemas.microsoft.com/office/drawing/2014/main" id="{238ADC45-3979-4C27-8301-63386EF20E2F}"/>
            </a:ext>
          </a:extLst>
        </xdr:cNvPr>
        <xdr:cNvSpPr txBox="1"/>
      </xdr:nvSpPr>
      <xdr:spPr>
        <a:xfrm>
          <a:off x="3582044" y="184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121938</xdr:rowOff>
    </xdr:from>
    <xdr:ext cx="405111" cy="259045"/>
    <xdr:sp macro="" textlink="">
      <xdr:nvSpPr>
        <xdr:cNvPr id="434" name="n_2mainValue【港湾・漁港】&#10;有形固定資産減価償却率">
          <a:extLst>
            <a:ext uri="{FF2B5EF4-FFF2-40B4-BE49-F238E27FC236}">
              <a16:creationId xmlns:a16="http://schemas.microsoft.com/office/drawing/2014/main" id="{B04187AB-6016-4B6B-A895-7CABA483C0D3}"/>
            </a:ext>
          </a:extLst>
        </xdr:cNvPr>
        <xdr:cNvSpPr txBox="1"/>
      </xdr:nvSpPr>
      <xdr:spPr>
        <a:xfrm>
          <a:off x="2705744" y="1846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127652</xdr:rowOff>
    </xdr:from>
    <xdr:ext cx="405111" cy="259045"/>
    <xdr:sp macro="" textlink="">
      <xdr:nvSpPr>
        <xdr:cNvPr id="435" name="n_3mainValue【港湾・漁港】&#10;有形固定資産減価償却率">
          <a:extLst>
            <a:ext uri="{FF2B5EF4-FFF2-40B4-BE49-F238E27FC236}">
              <a16:creationId xmlns:a16="http://schemas.microsoft.com/office/drawing/2014/main" id="{8FCAA002-AAAC-448E-B540-DC0732671A38}"/>
            </a:ext>
          </a:extLst>
        </xdr:cNvPr>
        <xdr:cNvSpPr txBox="1"/>
      </xdr:nvSpPr>
      <xdr:spPr>
        <a:xfrm>
          <a:off x="1816744"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114316</xdr:rowOff>
    </xdr:from>
    <xdr:ext cx="405111" cy="259045"/>
    <xdr:sp macro="" textlink="">
      <xdr:nvSpPr>
        <xdr:cNvPr id="436" name="n_4mainValue【港湾・漁港】&#10;有形固定資産減価償却率">
          <a:extLst>
            <a:ext uri="{FF2B5EF4-FFF2-40B4-BE49-F238E27FC236}">
              <a16:creationId xmlns:a16="http://schemas.microsoft.com/office/drawing/2014/main" id="{D8D95C4A-8351-4984-A861-A17DDCEE0AC8}"/>
            </a:ext>
          </a:extLst>
        </xdr:cNvPr>
        <xdr:cNvSpPr txBox="1"/>
      </xdr:nvSpPr>
      <xdr:spPr>
        <a:xfrm>
          <a:off x="927744"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6D3A73F1-E775-4283-A2D1-526582700EC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C63E2A87-E924-43F2-BD00-A96304F5B51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FD6250ED-D7DC-4822-9E57-A290F37F3EE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1ACF55F-BC35-4FF3-90E6-1BBE0F72435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CCEFCC1-7D21-4BEE-9DD7-5BB673A6B6E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19314881-D5CF-4526-90AC-CF3F165AD12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EBC8368-8EDD-4DF5-B715-48AFE6C9D9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CBC836E-56A0-4936-B4EF-C1B82AAA006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C0ACF24B-D18A-4CD7-807E-ADC52FEF592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56D94DC-E1D9-4351-A52E-8E1F46B26B7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2217DE4F-C643-4617-A7E2-D781175972AF}"/>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F1B57C8E-04CC-4798-A265-C4F3B9350D15}"/>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891FE0B8-ABE4-4E0E-84F0-3BBDBE1C4DA8}"/>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5602335C-572F-42FB-B865-4C53F1C86754}"/>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EA699479-BE71-461B-91E7-56D935CCEB7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8BF6AE62-7A0E-4FA8-83F8-4BF42EA4787B}"/>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DED1F60A-9E93-4E42-8ED9-9BA0ED50D9EA}"/>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BFEF9CA6-8AC9-4534-B6D8-BB1353D2FD43}"/>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5057E925-67EA-4992-8E8C-E0BC750E953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5D285B06-F7B5-4987-80B5-AC42F0E99B83}"/>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EB240119-27AC-4E67-A16D-D4F00D5EF4C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E71329A3-AE18-44E8-92AA-B9C7BE08C36D}"/>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514EEAF8-BF8F-406B-AFE2-856AB8E50C4E}"/>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A8C3F4C6-B355-4A66-B9CB-DC17A173B4A6}"/>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C309D100-905B-4990-B6CD-875F58643B2D}"/>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D5FECF62-1457-4D82-AE23-3CC7282E9103}"/>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87441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1714D8BE-D28E-4F2E-BF50-768425E04741}"/>
            </a:ext>
          </a:extLst>
        </xdr:cNvPr>
        <xdr:cNvSpPr txBox="1"/>
      </xdr:nvSpPr>
      <xdr:spPr>
        <a:xfrm>
          <a:off x="10515600" y="18261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03663915-F673-46D1-9441-88C0B8E28AB0}"/>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659CA018-B98A-48FA-8A5E-2FB176D2F5C1}"/>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8646639A-0DC9-465C-A281-669D89176EFE}"/>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404D9C33-F10B-4916-855E-CFE98F1DA770}"/>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B213A406-6CBB-422A-9DC4-106F3A6C183A}"/>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FFFB7F3-EE64-461D-841D-2D7B19DEBD4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527DEC0-C837-45B3-BF6D-112834A61EA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144D5A8-3AD8-427C-A2E5-71DDD8FFDEA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769CE9B-D965-42B4-9631-23561DC95AB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8F96755-A70B-4FEE-9ABD-F0EB67EC46F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15089</xdr:rowOff>
    </xdr:from>
    <xdr:to>
      <xdr:col>55</xdr:col>
      <xdr:colOff>50800</xdr:colOff>
      <xdr:row>105</xdr:row>
      <xdr:rowOff>116689</xdr:rowOff>
    </xdr:to>
    <xdr:sp macro="" textlink="">
      <xdr:nvSpPr>
        <xdr:cNvPr id="474" name="楕円 473">
          <a:extLst>
            <a:ext uri="{FF2B5EF4-FFF2-40B4-BE49-F238E27FC236}">
              <a16:creationId xmlns:a16="http://schemas.microsoft.com/office/drawing/2014/main" id="{B708610B-DD1A-4C45-BB71-31BDE1B19E1F}"/>
            </a:ext>
          </a:extLst>
        </xdr:cNvPr>
        <xdr:cNvSpPr/>
      </xdr:nvSpPr>
      <xdr:spPr>
        <a:xfrm>
          <a:off x="10426700" y="1801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37966</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DA02D3BD-9F5C-46A9-82E2-920C10850CC2}"/>
            </a:ext>
          </a:extLst>
        </xdr:cNvPr>
        <xdr:cNvSpPr txBox="1"/>
      </xdr:nvSpPr>
      <xdr:spPr>
        <a:xfrm>
          <a:off x="10515600" y="178687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30666</xdr:rowOff>
    </xdr:from>
    <xdr:to>
      <xdr:col>50</xdr:col>
      <xdr:colOff>165100</xdr:colOff>
      <xdr:row>105</xdr:row>
      <xdr:rowOff>132266</xdr:rowOff>
    </xdr:to>
    <xdr:sp macro="" textlink="">
      <xdr:nvSpPr>
        <xdr:cNvPr id="476" name="楕円 475">
          <a:extLst>
            <a:ext uri="{FF2B5EF4-FFF2-40B4-BE49-F238E27FC236}">
              <a16:creationId xmlns:a16="http://schemas.microsoft.com/office/drawing/2014/main" id="{1275A320-DCAB-44A9-86F6-1955ACACC75F}"/>
            </a:ext>
          </a:extLst>
        </xdr:cNvPr>
        <xdr:cNvSpPr/>
      </xdr:nvSpPr>
      <xdr:spPr>
        <a:xfrm>
          <a:off x="9588500" y="1803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65889</xdr:rowOff>
    </xdr:from>
    <xdr:to>
      <xdr:col>55</xdr:col>
      <xdr:colOff>0</xdr:colOff>
      <xdr:row>105</xdr:row>
      <xdr:rowOff>81466</xdr:rowOff>
    </xdr:to>
    <xdr:cxnSp macro="">
      <xdr:nvCxnSpPr>
        <xdr:cNvPr id="477" name="直線コネクタ 476">
          <a:extLst>
            <a:ext uri="{FF2B5EF4-FFF2-40B4-BE49-F238E27FC236}">
              <a16:creationId xmlns:a16="http://schemas.microsoft.com/office/drawing/2014/main" id="{25E0A50E-2D3E-4121-A969-95D73371AEBA}"/>
            </a:ext>
          </a:extLst>
        </xdr:cNvPr>
        <xdr:cNvCxnSpPr/>
      </xdr:nvCxnSpPr>
      <xdr:spPr>
        <a:xfrm flipV="1">
          <a:off x="9639300" y="18068139"/>
          <a:ext cx="838200" cy="1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55032</xdr:rowOff>
    </xdr:from>
    <xdr:to>
      <xdr:col>46</xdr:col>
      <xdr:colOff>38100</xdr:colOff>
      <xdr:row>105</xdr:row>
      <xdr:rowOff>156632</xdr:rowOff>
    </xdr:to>
    <xdr:sp macro="" textlink="">
      <xdr:nvSpPr>
        <xdr:cNvPr id="478" name="楕円 477">
          <a:extLst>
            <a:ext uri="{FF2B5EF4-FFF2-40B4-BE49-F238E27FC236}">
              <a16:creationId xmlns:a16="http://schemas.microsoft.com/office/drawing/2014/main" id="{3ED08F8D-9775-40AC-B1B9-2484F1312E48}"/>
            </a:ext>
          </a:extLst>
        </xdr:cNvPr>
        <xdr:cNvSpPr/>
      </xdr:nvSpPr>
      <xdr:spPr>
        <a:xfrm>
          <a:off x="8699500" y="180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81466</xdr:rowOff>
    </xdr:from>
    <xdr:to>
      <xdr:col>50</xdr:col>
      <xdr:colOff>114300</xdr:colOff>
      <xdr:row>105</xdr:row>
      <xdr:rowOff>105832</xdr:rowOff>
    </xdr:to>
    <xdr:cxnSp macro="">
      <xdr:nvCxnSpPr>
        <xdr:cNvPr id="479" name="直線コネクタ 478">
          <a:extLst>
            <a:ext uri="{FF2B5EF4-FFF2-40B4-BE49-F238E27FC236}">
              <a16:creationId xmlns:a16="http://schemas.microsoft.com/office/drawing/2014/main" id="{F0188A81-2F5F-4714-BE31-55C58EB14D51}"/>
            </a:ext>
          </a:extLst>
        </xdr:cNvPr>
        <xdr:cNvCxnSpPr/>
      </xdr:nvCxnSpPr>
      <xdr:spPr>
        <a:xfrm flipV="1">
          <a:off x="8750300" y="18083716"/>
          <a:ext cx="889000" cy="2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69872</xdr:rowOff>
    </xdr:from>
    <xdr:to>
      <xdr:col>41</xdr:col>
      <xdr:colOff>101600</xdr:colOff>
      <xdr:row>106</xdr:row>
      <xdr:rowOff>22</xdr:rowOff>
    </xdr:to>
    <xdr:sp macro="" textlink="">
      <xdr:nvSpPr>
        <xdr:cNvPr id="480" name="楕円 479">
          <a:extLst>
            <a:ext uri="{FF2B5EF4-FFF2-40B4-BE49-F238E27FC236}">
              <a16:creationId xmlns:a16="http://schemas.microsoft.com/office/drawing/2014/main" id="{00644AAF-C7F1-4924-A6D5-39FB7972B39B}"/>
            </a:ext>
          </a:extLst>
        </xdr:cNvPr>
        <xdr:cNvSpPr/>
      </xdr:nvSpPr>
      <xdr:spPr>
        <a:xfrm>
          <a:off x="7810500" y="1807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105832</xdr:rowOff>
    </xdr:from>
    <xdr:to>
      <xdr:col>45</xdr:col>
      <xdr:colOff>177800</xdr:colOff>
      <xdr:row>105</xdr:row>
      <xdr:rowOff>120672</xdr:rowOff>
    </xdr:to>
    <xdr:cxnSp macro="">
      <xdr:nvCxnSpPr>
        <xdr:cNvPr id="481" name="直線コネクタ 480">
          <a:extLst>
            <a:ext uri="{FF2B5EF4-FFF2-40B4-BE49-F238E27FC236}">
              <a16:creationId xmlns:a16="http://schemas.microsoft.com/office/drawing/2014/main" id="{FDC64E9F-7BD5-4DB1-BD66-F7B6E9ED7D23}"/>
            </a:ext>
          </a:extLst>
        </xdr:cNvPr>
        <xdr:cNvCxnSpPr/>
      </xdr:nvCxnSpPr>
      <xdr:spPr>
        <a:xfrm flipV="1">
          <a:off x="7861300" y="18108082"/>
          <a:ext cx="889000" cy="1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81300</xdr:rowOff>
    </xdr:from>
    <xdr:to>
      <xdr:col>36</xdr:col>
      <xdr:colOff>165100</xdr:colOff>
      <xdr:row>106</xdr:row>
      <xdr:rowOff>11450</xdr:rowOff>
    </xdr:to>
    <xdr:sp macro="" textlink="">
      <xdr:nvSpPr>
        <xdr:cNvPr id="482" name="楕円 481">
          <a:extLst>
            <a:ext uri="{FF2B5EF4-FFF2-40B4-BE49-F238E27FC236}">
              <a16:creationId xmlns:a16="http://schemas.microsoft.com/office/drawing/2014/main" id="{D926467B-23BF-41E2-8F26-2809BF4DA56E}"/>
            </a:ext>
          </a:extLst>
        </xdr:cNvPr>
        <xdr:cNvSpPr/>
      </xdr:nvSpPr>
      <xdr:spPr>
        <a:xfrm>
          <a:off x="6921500" y="1808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120672</xdr:rowOff>
    </xdr:from>
    <xdr:to>
      <xdr:col>41</xdr:col>
      <xdr:colOff>50800</xdr:colOff>
      <xdr:row>105</xdr:row>
      <xdr:rowOff>132100</xdr:rowOff>
    </xdr:to>
    <xdr:cxnSp macro="">
      <xdr:nvCxnSpPr>
        <xdr:cNvPr id="483" name="直線コネクタ 482">
          <a:extLst>
            <a:ext uri="{FF2B5EF4-FFF2-40B4-BE49-F238E27FC236}">
              <a16:creationId xmlns:a16="http://schemas.microsoft.com/office/drawing/2014/main" id="{70700348-DD98-488D-8391-E7EC603AF067}"/>
            </a:ext>
          </a:extLst>
        </xdr:cNvPr>
        <xdr:cNvCxnSpPr/>
      </xdr:nvCxnSpPr>
      <xdr:spPr>
        <a:xfrm flipV="1">
          <a:off x="6972300" y="18122922"/>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38603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C300700D-9A08-4724-8496-88B65A1DBA12}"/>
            </a:ext>
          </a:extLst>
        </xdr:cNvPr>
        <xdr:cNvSpPr txBox="1"/>
      </xdr:nvSpPr>
      <xdr:spPr>
        <a:xfrm>
          <a:off x="9327095" y="1838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59656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BB40E377-C765-40BF-B470-BBD264928153}"/>
            </a:ext>
          </a:extLst>
        </xdr:cNvPr>
        <xdr:cNvSpPr txBox="1"/>
      </xdr:nvSpPr>
      <xdr:spPr>
        <a:xfrm>
          <a:off x="8450795" y="1840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66108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F5A5E780-641D-4102-A956-6A413169494B}"/>
            </a:ext>
          </a:extLst>
        </xdr:cNvPr>
        <xdr:cNvSpPr txBox="1"/>
      </xdr:nvSpPr>
      <xdr:spPr>
        <a:xfrm>
          <a:off x="7561795" y="18411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64135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63A796B3-7ED1-4AF4-8F1B-9B2A22850B94}"/>
            </a:ext>
          </a:extLst>
        </xdr:cNvPr>
        <xdr:cNvSpPr txBox="1"/>
      </xdr:nvSpPr>
      <xdr:spPr>
        <a:xfrm>
          <a:off x="6672795" y="1840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103</xdr:row>
      <xdr:rowOff>148793</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0EA8549B-8EF4-435B-98CB-03C5399BBD6A}"/>
            </a:ext>
          </a:extLst>
        </xdr:cNvPr>
        <xdr:cNvSpPr txBox="1"/>
      </xdr:nvSpPr>
      <xdr:spPr>
        <a:xfrm>
          <a:off x="9281505" y="178081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104</xdr:row>
      <xdr:rowOff>1709</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48B8210C-3771-4481-9A6C-9F294A0D7876}"/>
            </a:ext>
          </a:extLst>
        </xdr:cNvPr>
        <xdr:cNvSpPr txBox="1"/>
      </xdr:nvSpPr>
      <xdr:spPr>
        <a:xfrm>
          <a:off x="8405205" y="17832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104</xdr:row>
      <xdr:rowOff>16549</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EBA30D56-1EDF-495F-A626-2C991AEE86CB}"/>
            </a:ext>
          </a:extLst>
        </xdr:cNvPr>
        <xdr:cNvSpPr txBox="1"/>
      </xdr:nvSpPr>
      <xdr:spPr>
        <a:xfrm>
          <a:off x="7516205" y="178473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104</xdr:row>
      <xdr:rowOff>27977</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64A7A3EA-239C-434A-B1FE-C7F2CEA08845}"/>
            </a:ext>
          </a:extLst>
        </xdr:cNvPr>
        <xdr:cNvSpPr txBox="1"/>
      </xdr:nvSpPr>
      <xdr:spPr>
        <a:xfrm>
          <a:off x="6627205" y="178587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F4BB189E-1BCE-444D-A827-C7EA62F99CF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6B99382F-1E56-466C-825B-EB411E7A93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2919C0C3-DC8E-4F58-8781-120517BA995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72E45F03-2FDB-4E8D-91DF-72C9DC1FC0F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614EEA73-5D93-4A7A-A0A6-A287FA760EB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E6094580-626C-4677-9632-8BB1956FF0E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7297DDF7-AC70-4D1C-94C4-E9F9F4ABC45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B874F0CD-7C00-4007-A7FA-ADCE9CD92BF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9B9DA1DA-7929-4339-908C-436245D7FF8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F67C2C39-67AC-42EB-AE99-ECFD8335C3A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D74C64D9-4A21-4103-89D7-4022C59510B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7A794E51-155E-4B43-80F0-61B68C0C853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8FAE3C65-E2BB-44E4-9BED-4E3C2AAAADD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82AFE712-B2E4-40CB-A362-4D4B0172F63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15DCBCBD-A772-4901-8077-2CC517ACC9E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9A552F98-0178-4928-9344-30D3330DB0B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23B9459C-90DB-4097-8957-92F689A2593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5F86E3B3-37F2-4C29-A899-E0BB7C125A2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829FF49-6E9B-4FC5-BF9B-1A7B060FB32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81A478C-038F-4A9A-AFBA-334F2AE6673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A00709A0-D4B0-4E49-921E-E81943FE23E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1D0F4D91-BD9F-4415-BC5C-3536F890ACB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FCEEFCE4-A23E-4379-BC72-3C7064CB859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5E248099-D2EE-49F1-A735-8A1917BFD0F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C3826AB9-3923-4EC0-946B-80D15A25B13A}"/>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330AAC73-EF20-427C-9641-778B187D663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9ED9DFA1-0627-4423-B92E-B55530A3EB1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75EDF4FB-8627-4FC2-8CA3-059E6E61BE2C}"/>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2CBD9B79-5D04-4FFE-A3F6-D1FD63A991AD}"/>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EB050172-7D96-41B1-BB56-F89AD1929734}"/>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18758F0E-FC86-46EA-9A22-11055958542E}"/>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B167EF75-5D65-4121-BD10-688AA9276584}"/>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33076421-D5EA-4F2C-8EF1-9417A2EA949F}"/>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58771CAD-8DB5-4123-97B5-37A74FA9E2E8}"/>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81625B51-D428-4269-936E-858CCD8FE528}"/>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985DFA2-2895-4BE4-B472-D9A7320268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1D1B267-839E-4E1F-87D7-0A156C04CD1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718012F-DE7E-4061-8E44-D798BDFD6A7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61DF0E8-7896-42A9-B993-D339ECEB749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989687C-A2F9-43DF-A107-923E7BDF84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149225</xdr:rowOff>
    </xdr:from>
    <xdr:to>
      <xdr:col>85</xdr:col>
      <xdr:colOff>177800</xdr:colOff>
      <xdr:row>41</xdr:row>
      <xdr:rowOff>79375</xdr:rowOff>
    </xdr:to>
    <xdr:sp macro="" textlink="">
      <xdr:nvSpPr>
        <xdr:cNvPr id="532" name="楕円 531">
          <a:extLst>
            <a:ext uri="{FF2B5EF4-FFF2-40B4-BE49-F238E27FC236}">
              <a16:creationId xmlns:a16="http://schemas.microsoft.com/office/drawing/2014/main" id="{BCE82DD7-7055-4305-9628-6B7816141AC1}"/>
            </a:ext>
          </a:extLst>
        </xdr:cNvPr>
        <xdr:cNvSpPr/>
      </xdr:nvSpPr>
      <xdr:spPr>
        <a:xfrm>
          <a:off x="162687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127652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6E0A1870-1A67-4128-80A8-081033F5EB4C}"/>
            </a:ext>
          </a:extLst>
        </xdr:cNvPr>
        <xdr:cNvSpPr txBox="1"/>
      </xdr:nvSpPr>
      <xdr:spPr>
        <a:xfrm>
          <a:off x="16357600" y="698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114935</xdr:rowOff>
    </xdr:from>
    <xdr:to>
      <xdr:col>81</xdr:col>
      <xdr:colOff>101600</xdr:colOff>
      <xdr:row>41</xdr:row>
      <xdr:rowOff>45085</xdr:rowOff>
    </xdr:to>
    <xdr:sp macro="" textlink="">
      <xdr:nvSpPr>
        <xdr:cNvPr id="534" name="楕円 533">
          <a:extLst>
            <a:ext uri="{FF2B5EF4-FFF2-40B4-BE49-F238E27FC236}">
              <a16:creationId xmlns:a16="http://schemas.microsoft.com/office/drawing/2014/main" id="{617FE7C2-69C3-4BED-B71B-9F4A321B45AB}"/>
            </a:ext>
          </a:extLst>
        </xdr:cNvPr>
        <xdr:cNvSpPr/>
      </xdr:nvSpPr>
      <xdr:spPr>
        <a:xfrm>
          <a:off x="15430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165735</xdr:rowOff>
    </xdr:from>
    <xdr:to>
      <xdr:col>85</xdr:col>
      <xdr:colOff>127000</xdr:colOff>
      <xdr:row>41</xdr:row>
      <xdr:rowOff>28575</xdr:rowOff>
    </xdr:to>
    <xdr:cxnSp macro="">
      <xdr:nvCxnSpPr>
        <xdr:cNvPr id="535" name="直線コネクタ 534">
          <a:extLst>
            <a:ext uri="{FF2B5EF4-FFF2-40B4-BE49-F238E27FC236}">
              <a16:creationId xmlns:a16="http://schemas.microsoft.com/office/drawing/2014/main" id="{01A052EB-96B6-43E8-AC77-2B028F29F2F0}"/>
            </a:ext>
          </a:extLst>
        </xdr:cNvPr>
        <xdr:cNvCxnSpPr/>
      </xdr:nvCxnSpPr>
      <xdr:spPr>
        <a:xfrm>
          <a:off x="15481300" y="702373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76835</xdr:rowOff>
    </xdr:from>
    <xdr:to>
      <xdr:col>76</xdr:col>
      <xdr:colOff>165100</xdr:colOff>
      <xdr:row>41</xdr:row>
      <xdr:rowOff>6985</xdr:rowOff>
    </xdr:to>
    <xdr:sp macro="" textlink="">
      <xdr:nvSpPr>
        <xdr:cNvPr id="536" name="楕円 535">
          <a:extLst>
            <a:ext uri="{FF2B5EF4-FFF2-40B4-BE49-F238E27FC236}">
              <a16:creationId xmlns:a16="http://schemas.microsoft.com/office/drawing/2014/main" id="{B36B5E64-4D8C-49F5-96E0-29C727A1FA40}"/>
            </a:ext>
          </a:extLst>
        </xdr:cNvPr>
        <xdr:cNvSpPr/>
      </xdr:nvSpPr>
      <xdr:spPr>
        <a:xfrm>
          <a:off x="1454150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127635</xdr:rowOff>
    </xdr:from>
    <xdr:to>
      <xdr:col>81</xdr:col>
      <xdr:colOff>50800</xdr:colOff>
      <xdr:row>40</xdr:row>
      <xdr:rowOff>165735</xdr:rowOff>
    </xdr:to>
    <xdr:cxnSp macro="">
      <xdr:nvCxnSpPr>
        <xdr:cNvPr id="537" name="直線コネクタ 536">
          <a:extLst>
            <a:ext uri="{FF2B5EF4-FFF2-40B4-BE49-F238E27FC236}">
              <a16:creationId xmlns:a16="http://schemas.microsoft.com/office/drawing/2014/main" id="{1C73B2DA-1E73-4F5E-A838-D73A11C32ED0}"/>
            </a:ext>
          </a:extLst>
        </xdr:cNvPr>
        <xdr:cNvCxnSpPr/>
      </xdr:nvCxnSpPr>
      <xdr:spPr>
        <a:xfrm>
          <a:off x="14592300" y="69856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38735</xdr:rowOff>
    </xdr:from>
    <xdr:to>
      <xdr:col>72</xdr:col>
      <xdr:colOff>38100</xdr:colOff>
      <xdr:row>40</xdr:row>
      <xdr:rowOff>140335</xdr:rowOff>
    </xdr:to>
    <xdr:sp macro="" textlink="">
      <xdr:nvSpPr>
        <xdr:cNvPr id="538" name="楕円 537">
          <a:extLst>
            <a:ext uri="{FF2B5EF4-FFF2-40B4-BE49-F238E27FC236}">
              <a16:creationId xmlns:a16="http://schemas.microsoft.com/office/drawing/2014/main" id="{F8FC3580-B064-43DF-8E94-48BBC02BDCF9}"/>
            </a:ext>
          </a:extLst>
        </xdr:cNvPr>
        <xdr:cNvSpPr/>
      </xdr:nvSpPr>
      <xdr:spPr>
        <a:xfrm>
          <a:off x="13652500" y="689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89535</xdr:rowOff>
    </xdr:from>
    <xdr:to>
      <xdr:col>76</xdr:col>
      <xdr:colOff>114300</xdr:colOff>
      <xdr:row>40</xdr:row>
      <xdr:rowOff>127635</xdr:rowOff>
    </xdr:to>
    <xdr:cxnSp macro="">
      <xdr:nvCxnSpPr>
        <xdr:cNvPr id="539" name="直線コネクタ 538">
          <a:extLst>
            <a:ext uri="{FF2B5EF4-FFF2-40B4-BE49-F238E27FC236}">
              <a16:creationId xmlns:a16="http://schemas.microsoft.com/office/drawing/2014/main" id="{CE3FAD2C-454B-40CE-BE74-71DA29BE5E73}"/>
            </a:ext>
          </a:extLst>
        </xdr:cNvPr>
        <xdr:cNvCxnSpPr/>
      </xdr:nvCxnSpPr>
      <xdr:spPr>
        <a:xfrm>
          <a:off x="13703300" y="69475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34925</xdr:rowOff>
    </xdr:from>
    <xdr:to>
      <xdr:col>67</xdr:col>
      <xdr:colOff>101600</xdr:colOff>
      <xdr:row>40</xdr:row>
      <xdr:rowOff>136525</xdr:rowOff>
    </xdr:to>
    <xdr:sp macro="" textlink="">
      <xdr:nvSpPr>
        <xdr:cNvPr id="540" name="楕円 539">
          <a:extLst>
            <a:ext uri="{FF2B5EF4-FFF2-40B4-BE49-F238E27FC236}">
              <a16:creationId xmlns:a16="http://schemas.microsoft.com/office/drawing/2014/main" id="{30EEF390-AA1C-42C6-A87B-D813FC34550F}"/>
            </a:ext>
          </a:extLst>
        </xdr:cNvPr>
        <xdr:cNvSpPr/>
      </xdr:nvSpPr>
      <xdr:spPr>
        <a:xfrm>
          <a:off x="1276350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85725</xdr:rowOff>
    </xdr:from>
    <xdr:to>
      <xdr:col>71</xdr:col>
      <xdr:colOff>177800</xdr:colOff>
      <xdr:row>40</xdr:row>
      <xdr:rowOff>89535</xdr:rowOff>
    </xdr:to>
    <xdr:cxnSp macro="">
      <xdr:nvCxnSpPr>
        <xdr:cNvPr id="541" name="直線コネクタ 540">
          <a:extLst>
            <a:ext uri="{FF2B5EF4-FFF2-40B4-BE49-F238E27FC236}">
              <a16:creationId xmlns:a16="http://schemas.microsoft.com/office/drawing/2014/main" id="{E42737DF-975C-47E1-956E-50CF21E953C2}"/>
            </a:ext>
          </a:extLst>
        </xdr:cNvPr>
        <xdr:cNvCxnSpPr/>
      </xdr:nvCxnSpPr>
      <xdr:spPr>
        <a:xfrm>
          <a:off x="12814300" y="69437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4A7F44C1-81AC-4C77-B568-7C3A2F0235B9}"/>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19141FD0-E6A2-4187-A9D1-DAD50C389927}"/>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1E99EB25-6165-42EE-BC91-0AC5342A8A08}"/>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7C172C68-EE77-47A3-BBC9-D550717A2750}"/>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36212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8EE7C19F-7C21-45CA-B872-8286E9836A7D}"/>
            </a:ext>
          </a:extLst>
        </xdr:cNvPr>
        <xdr:cNvSpPr txBox="1"/>
      </xdr:nvSpPr>
      <xdr:spPr>
        <a:xfrm>
          <a:off x="15266044"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169562</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6CDD32BF-1E4F-4F1B-92F8-4B39CE5A8C8F}"/>
            </a:ext>
          </a:extLst>
        </xdr:cNvPr>
        <xdr:cNvSpPr txBox="1"/>
      </xdr:nvSpPr>
      <xdr:spPr>
        <a:xfrm>
          <a:off x="14389744" y="702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131462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75739C2D-ACB1-41B9-B2EF-396E70E1FEA8}"/>
            </a:ext>
          </a:extLst>
        </xdr:cNvPr>
        <xdr:cNvSpPr txBox="1"/>
      </xdr:nvSpPr>
      <xdr:spPr>
        <a:xfrm>
          <a:off x="13500744" y="698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127652</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C2D2874E-698C-461D-BCE3-41CBEFE1C9DA}"/>
            </a:ext>
          </a:extLst>
        </xdr:cNvPr>
        <xdr:cNvSpPr txBox="1"/>
      </xdr:nvSpPr>
      <xdr:spPr>
        <a:xfrm>
          <a:off x="12611744" y="698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FDB36DC1-478B-417D-90EF-0B83A490F35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C6A0D84-A834-4415-9616-C39EF94EBB4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1632EA52-0C23-48DF-B828-0D16BD7E566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6CFA7D6-F202-43F6-89DC-291EA4D3AB5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4B52190-3312-4737-BD1B-A5FF7E24DCC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6D8424FF-8454-4C52-A713-FF64461AFD7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306B6295-7A42-4001-B243-E51C33731D1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E38AAA68-BA7B-4EAF-A512-F8CC41F5BC4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938D1BA-6A66-4A30-B980-C86828CA4A9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C7259CD-36FA-4558-A7D4-D3520BB3237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14140B72-244D-464E-A3E4-7AE77588452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C9CB4005-FFD7-45A2-81D7-1007273FF99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885DD786-FC4D-4C6F-94C5-04ED29CE7FC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3FD003CC-0D18-4EA2-8F62-1E764903A1B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3C40028D-D5E8-47D3-8CB3-DED766A41A1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36B26406-64EB-436D-B21A-FC45AFD565F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A8E604DC-C981-4370-ACC5-B8D1B8ADC94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C93F1B10-741E-4BF5-B192-0F75C114292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7F02C582-AFAC-491D-8E25-941CDB42134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1564817D-5F92-484B-B1C2-78CD97CBACB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E65C5A08-1C84-4E66-AD20-481B29EC32C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32642137-1AB7-40E7-8864-120F9F2AC19F}"/>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77B75B5E-87C5-4880-9ED3-B3AB579CF3FE}"/>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D8E27CCD-46BC-4290-B160-56596383944B}"/>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4D1BFA2C-8CF1-4B11-80E3-DE61BBA431B7}"/>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B6311ED4-4816-4387-9E76-4BCEF3668CA1}"/>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E36A52B6-0E89-4EE4-98AD-ABC9D5B5C7DD}"/>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4980FD2D-9095-4F08-B833-375BF2025C65}"/>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12BFD548-0DB7-4928-8D43-D23DABDE5BA6}"/>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F2D311E0-D145-4C07-9620-8BE0250125E8}"/>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1C73EF07-0DD6-4082-AE73-CE078D4C941F}"/>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906BE2DD-B15B-4724-A043-B53709BA0648}"/>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6D5A328-1906-481D-B0CA-8ACBC501A02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56C1558-BEFB-4E74-879D-595A590F3B0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983EC5F-A581-447F-9FA1-82DEDB4554A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C7B05CC-D78E-4FCC-A49D-B32C600FEB8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DF72C2C-A928-4C69-9AC3-930F71F380E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57404</xdr:rowOff>
    </xdr:from>
    <xdr:to>
      <xdr:col>116</xdr:col>
      <xdr:colOff>114300</xdr:colOff>
      <xdr:row>36</xdr:row>
      <xdr:rowOff>159004</xdr:rowOff>
    </xdr:to>
    <xdr:sp macro="" textlink="">
      <xdr:nvSpPr>
        <xdr:cNvPr id="587" name="楕円 586">
          <a:extLst>
            <a:ext uri="{FF2B5EF4-FFF2-40B4-BE49-F238E27FC236}">
              <a16:creationId xmlns:a16="http://schemas.microsoft.com/office/drawing/2014/main" id="{75338B84-E113-4B42-A0B9-80A998E75E8D}"/>
            </a:ext>
          </a:extLst>
        </xdr:cNvPr>
        <xdr:cNvSpPr/>
      </xdr:nvSpPr>
      <xdr:spPr>
        <a:xfrm>
          <a:off x="221107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80281</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C207CA48-A406-4720-AB0F-9A3575FB69E0}"/>
            </a:ext>
          </a:extLst>
        </xdr:cNvPr>
        <xdr:cNvSpPr txBox="1"/>
      </xdr:nvSpPr>
      <xdr:spPr>
        <a:xfrm>
          <a:off x="22199600" y="608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75692</xdr:rowOff>
    </xdr:from>
    <xdr:to>
      <xdr:col>112</xdr:col>
      <xdr:colOff>38100</xdr:colOff>
      <xdr:row>37</xdr:row>
      <xdr:rowOff>5842</xdr:rowOff>
    </xdr:to>
    <xdr:sp macro="" textlink="">
      <xdr:nvSpPr>
        <xdr:cNvPr id="589" name="楕円 588">
          <a:extLst>
            <a:ext uri="{FF2B5EF4-FFF2-40B4-BE49-F238E27FC236}">
              <a16:creationId xmlns:a16="http://schemas.microsoft.com/office/drawing/2014/main" id="{553EB4A8-FDC5-429B-A3DE-00422BDE221A}"/>
            </a:ext>
          </a:extLst>
        </xdr:cNvPr>
        <xdr:cNvSpPr/>
      </xdr:nvSpPr>
      <xdr:spPr>
        <a:xfrm>
          <a:off x="21272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108204</xdr:rowOff>
    </xdr:from>
    <xdr:to>
      <xdr:col>116</xdr:col>
      <xdr:colOff>63500</xdr:colOff>
      <xdr:row>36</xdr:row>
      <xdr:rowOff>126492</xdr:rowOff>
    </xdr:to>
    <xdr:cxnSp macro="">
      <xdr:nvCxnSpPr>
        <xdr:cNvPr id="590" name="直線コネクタ 589">
          <a:extLst>
            <a:ext uri="{FF2B5EF4-FFF2-40B4-BE49-F238E27FC236}">
              <a16:creationId xmlns:a16="http://schemas.microsoft.com/office/drawing/2014/main" id="{358F6029-D12F-4CE5-8DC8-827D5E9BA4DB}"/>
            </a:ext>
          </a:extLst>
        </xdr:cNvPr>
        <xdr:cNvCxnSpPr/>
      </xdr:nvCxnSpPr>
      <xdr:spPr>
        <a:xfrm flipV="1">
          <a:off x="21323300" y="62804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93980</xdr:rowOff>
    </xdr:from>
    <xdr:to>
      <xdr:col>107</xdr:col>
      <xdr:colOff>101600</xdr:colOff>
      <xdr:row>37</xdr:row>
      <xdr:rowOff>24130</xdr:rowOff>
    </xdr:to>
    <xdr:sp macro="" textlink="">
      <xdr:nvSpPr>
        <xdr:cNvPr id="591" name="楕円 590">
          <a:extLst>
            <a:ext uri="{FF2B5EF4-FFF2-40B4-BE49-F238E27FC236}">
              <a16:creationId xmlns:a16="http://schemas.microsoft.com/office/drawing/2014/main" id="{9F130255-77D1-40B3-8F5B-AD7BD48A5E92}"/>
            </a:ext>
          </a:extLst>
        </xdr:cNvPr>
        <xdr:cNvSpPr/>
      </xdr:nvSpPr>
      <xdr:spPr>
        <a:xfrm>
          <a:off x="20383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126492</xdr:rowOff>
    </xdr:from>
    <xdr:to>
      <xdr:col>111</xdr:col>
      <xdr:colOff>177800</xdr:colOff>
      <xdr:row>36</xdr:row>
      <xdr:rowOff>144780</xdr:rowOff>
    </xdr:to>
    <xdr:cxnSp macro="">
      <xdr:nvCxnSpPr>
        <xdr:cNvPr id="592" name="直線コネクタ 591">
          <a:extLst>
            <a:ext uri="{FF2B5EF4-FFF2-40B4-BE49-F238E27FC236}">
              <a16:creationId xmlns:a16="http://schemas.microsoft.com/office/drawing/2014/main" id="{B4D017DC-D17B-4E7E-A6D1-F5A2577571FE}"/>
            </a:ext>
          </a:extLst>
        </xdr:cNvPr>
        <xdr:cNvCxnSpPr/>
      </xdr:nvCxnSpPr>
      <xdr:spPr>
        <a:xfrm flipV="1">
          <a:off x="20434300" y="62986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109982</xdr:rowOff>
    </xdr:from>
    <xdr:to>
      <xdr:col>102</xdr:col>
      <xdr:colOff>165100</xdr:colOff>
      <xdr:row>37</xdr:row>
      <xdr:rowOff>40132</xdr:rowOff>
    </xdr:to>
    <xdr:sp macro="" textlink="">
      <xdr:nvSpPr>
        <xdr:cNvPr id="593" name="楕円 592">
          <a:extLst>
            <a:ext uri="{FF2B5EF4-FFF2-40B4-BE49-F238E27FC236}">
              <a16:creationId xmlns:a16="http://schemas.microsoft.com/office/drawing/2014/main" id="{5FE27497-F23F-4086-B78D-DAE1C6F616CD}"/>
            </a:ext>
          </a:extLst>
        </xdr:cNvPr>
        <xdr:cNvSpPr/>
      </xdr:nvSpPr>
      <xdr:spPr>
        <a:xfrm>
          <a:off x="19494500" y="628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144780</xdr:rowOff>
    </xdr:from>
    <xdr:to>
      <xdr:col>107</xdr:col>
      <xdr:colOff>50800</xdr:colOff>
      <xdr:row>36</xdr:row>
      <xdr:rowOff>160782</xdr:rowOff>
    </xdr:to>
    <xdr:cxnSp macro="">
      <xdr:nvCxnSpPr>
        <xdr:cNvPr id="594" name="直線コネクタ 593">
          <a:extLst>
            <a:ext uri="{FF2B5EF4-FFF2-40B4-BE49-F238E27FC236}">
              <a16:creationId xmlns:a16="http://schemas.microsoft.com/office/drawing/2014/main" id="{5DCBDCA1-FF53-4DB8-AD3C-8C12094ADA14}"/>
            </a:ext>
          </a:extLst>
        </xdr:cNvPr>
        <xdr:cNvCxnSpPr/>
      </xdr:nvCxnSpPr>
      <xdr:spPr>
        <a:xfrm flipV="1">
          <a:off x="19545300" y="631698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128270</xdr:rowOff>
    </xdr:from>
    <xdr:to>
      <xdr:col>98</xdr:col>
      <xdr:colOff>38100</xdr:colOff>
      <xdr:row>37</xdr:row>
      <xdr:rowOff>58420</xdr:rowOff>
    </xdr:to>
    <xdr:sp macro="" textlink="">
      <xdr:nvSpPr>
        <xdr:cNvPr id="595" name="楕円 594">
          <a:extLst>
            <a:ext uri="{FF2B5EF4-FFF2-40B4-BE49-F238E27FC236}">
              <a16:creationId xmlns:a16="http://schemas.microsoft.com/office/drawing/2014/main" id="{3EA59AE6-A770-4636-AAE8-D2CB226E68A6}"/>
            </a:ext>
          </a:extLst>
        </xdr:cNvPr>
        <xdr:cNvSpPr/>
      </xdr:nvSpPr>
      <xdr:spPr>
        <a:xfrm>
          <a:off x="18605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160782</xdr:rowOff>
    </xdr:from>
    <xdr:to>
      <xdr:col>102</xdr:col>
      <xdr:colOff>114300</xdr:colOff>
      <xdr:row>37</xdr:row>
      <xdr:rowOff>7620</xdr:rowOff>
    </xdr:to>
    <xdr:cxnSp macro="">
      <xdr:nvCxnSpPr>
        <xdr:cNvPr id="596" name="直線コネクタ 595">
          <a:extLst>
            <a:ext uri="{FF2B5EF4-FFF2-40B4-BE49-F238E27FC236}">
              <a16:creationId xmlns:a16="http://schemas.microsoft.com/office/drawing/2014/main" id="{C857A320-6085-44E4-919B-C3B0C9177597}"/>
            </a:ext>
          </a:extLst>
        </xdr:cNvPr>
        <xdr:cNvCxnSpPr/>
      </xdr:nvCxnSpPr>
      <xdr:spPr>
        <a:xfrm flipV="1">
          <a:off x="18656300" y="63329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FF54E995-7575-41E3-A77C-F091DE799E8D}"/>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4C794450-D7D7-447E-9419-CF0904877EA4}"/>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115FC9AF-721F-480D-9CAC-D731EDD0555D}"/>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6702809B-D7AB-4FC2-AFB4-96CC8CC19707}"/>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22369</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482C2368-35B1-4849-86CD-F2FE6731C1D7}"/>
            </a:ext>
          </a:extLst>
        </xdr:cNvPr>
        <xdr:cNvSpPr txBox="1"/>
      </xdr:nvSpPr>
      <xdr:spPr>
        <a:xfrm>
          <a:off x="21075727" y="602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40657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92206363-B4D2-465E-BA01-7C9218B07AD8}"/>
            </a:ext>
          </a:extLst>
        </xdr:cNvPr>
        <xdr:cNvSpPr txBox="1"/>
      </xdr:nvSpPr>
      <xdr:spPr>
        <a:xfrm>
          <a:off x="20199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56659</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BE62720D-C763-4093-A5C3-7E8D437FE0DA}"/>
            </a:ext>
          </a:extLst>
        </xdr:cNvPr>
        <xdr:cNvSpPr txBox="1"/>
      </xdr:nvSpPr>
      <xdr:spPr>
        <a:xfrm>
          <a:off x="19310427" y="605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74947</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B79B1696-D283-4B89-B405-E95DC47FE77C}"/>
            </a:ext>
          </a:extLst>
        </xdr:cNvPr>
        <xdr:cNvSpPr txBox="1"/>
      </xdr:nvSpPr>
      <xdr:spPr>
        <a:xfrm>
          <a:off x="18421427"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CA12812B-8299-4A30-BD39-D531F884BE8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DD759273-0C5B-484B-B36B-64CCAE3D1B3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ECA6A7E9-FDDC-47F1-9E46-5131BA277F1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05B23CD9-78F5-4D55-8A61-740A6BB608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6CE4CE8D-657D-4BFF-9F7D-83B4D69D595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896A819C-377A-4BA9-990C-787266DC965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9AE36484-8592-4A22-974E-4F5896B0038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FFB028A1-A55C-45A1-BE9A-76DB4BE91AF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E4589FC8-156C-491E-9E1C-DE33136C4DB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F204A255-1B2E-45C6-865D-819B320C8C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8889D7AD-0A90-4A44-A25B-BD9FD0533E5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A1EC4D92-A687-49F5-9BED-3856AB2636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DBAB7962-4AC9-4A0A-B747-EA4632454EB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4D4EDA9C-5738-4ECD-9B26-BFA52001E0D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05B7A55B-BFED-4765-9866-2A147A70BBE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A0AA8069-E32E-4668-A693-3A33ECD09A2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B33064C5-0C3E-458D-8B13-DAE8DCB042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3097D849-9F0D-4BC1-A9BD-D6923C29110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E04B83F2-A1A1-404F-817D-8FB4D821AB0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5221A22D-D1C1-4CB0-9B3D-765B603E823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2C4BFF08-3616-4A3A-A291-614A961842C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BBA924E3-0129-43E5-A2C2-C076F4D7657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FD22EFE9-35C4-4E4C-9EAA-6F04A8DEEF1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EFE9A68C-078E-4A0F-8306-353D24F9422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C74130CA-F703-4BD5-8DFD-AE730D60BE4D}"/>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37C61040-AF46-4048-9ABA-6CC36001E68A}"/>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9DE22949-1A4B-4206-AC09-F1DE5D19AC2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7563B12F-4E26-4D0C-8408-52D87B740026}"/>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92A098E3-11AD-4C54-8D1D-547AF6C48ADD}"/>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D5A97437-4184-446B-BCB0-24C42B7528B8}"/>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4CF69A53-81E8-428B-8B2F-BA92524CCFED}"/>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A804A621-5B23-4C0A-BE43-9918315FF06B}"/>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ACFF6A98-94CC-4DB9-A0E2-B98C0D41E585}"/>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C43489ED-C96A-4CBE-B161-E46F8A649A0C}"/>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5B3962B5-A06B-41D3-A57F-898CEACC03E2}"/>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3EBCC45-81C6-4C4D-B1CA-025D3D04F8D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4D68C81-71BF-46CA-BAA9-0922FA9DA4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3B70BE0-8F70-4B11-972A-59070B36CAF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0151021-CCCE-4B63-9E8C-D8B133F9A96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9F34BA3-D99A-4AB1-9B2E-94EF5835CBE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45" name="楕円 644">
          <a:extLst>
            <a:ext uri="{FF2B5EF4-FFF2-40B4-BE49-F238E27FC236}">
              <a16:creationId xmlns:a16="http://schemas.microsoft.com/office/drawing/2014/main" id="{4DFFAC11-3147-4BE0-92F3-80A7FC5AE642}"/>
            </a:ext>
          </a:extLst>
        </xdr:cNvPr>
        <xdr:cNvSpPr/>
      </xdr:nvSpPr>
      <xdr:spPr>
        <a:xfrm>
          <a:off x="162687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74947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7190A62C-B2FB-4AD3-8C4C-C8EC735FB154}"/>
            </a:ext>
          </a:extLst>
        </xdr:cNvPr>
        <xdr:cNvSpPr txBox="1"/>
      </xdr:nvSpPr>
      <xdr:spPr>
        <a:xfrm>
          <a:off x="16357600"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647" name="楕円 646">
          <a:extLst>
            <a:ext uri="{FF2B5EF4-FFF2-40B4-BE49-F238E27FC236}">
              <a16:creationId xmlns:a16="http://schemas.microsoft.com/office/drawing/2014/main" id="{7FEE33B1-A3CA-4E80-A7BB-4FFB4FB98171}"/>
            </a:ext>
          </a:extLst>
        </xdr:cNvPr>
        <xdr:cNvSpPr/>
      </xdr:nvSpPr>
      <xdr:spPr>
        <a:xfrm>
          <a:off x="15430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66675</xdr:rowOff>
    </xdr:from>
    <xdr:to>
      <xdr:col>85</xdr:col>
      <xdr:colOff>127000</xdr:colOff>
      <xdr:row>60</xdr:row>
      <xdr:rowOff>102870</xdr:rowOff>
    </xdr:to>
    <xdr:cxnSp macro="">
      <xdr:nvCxnSpPr>
        <xdr:cNvPr id="648" name="直線コネクタ 647">
          <a:extLst>
            <a:ext uri="{FF2B5EF4-FFF2-40B4-BE49-F238E27FC236}">
              <a16:creationId xmlns:a16="http://schemas.microsoft.com/office/drawing/2014/main" id="{C5C3D582-553E-41F0-859E-9D0DEB394332}"/>
            </a:ext>
          </a:extLst>
        </xdr:cNvPr>
        <xdr:cNvCxnSpPr/>
      </xdr:nvCxnSpPr>
      <xdr:spPr>
        <a:xfrm>
          <a:off x="15481300" y="103536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145415</xdr:rowOff>
    </xdr:from>
    <xdr:to>
      <xdr:col>76</xdr:col>
      <xdr:colOff>165100</xdr:colOff>
      <xdr:row>60</xdr:row>
      <xdr:rowOff>75565</xdr:rowOff>
    </xdr:to>
    <xdr:sp macro="" textlink="">
      <xdr:nvSpPr>
        <xdr:cNvPr id="649" name="楕円 648">
          <a:extLst>
            <a:ext uri="{FF2B5EF4-FFF2-40B4-BE49-F238E27FC236}">
              <a16:creationId xmlns:a16="http://schemas.microsoft.com/office/drawing/2014/main" id="{601CDB8F-ACDC-4C5D-A838-2E68A96D433C}"/>
            </a:ext>
          </a:extLst>
        </xdr:cNvPr>
        <xdr:cNvSpPr/>
      </xdr:nvSpPr>
      <xdr:spPr>
        <a:xfrm>
          <a:off x="14541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24765</xdr:rowOff>
    </xdr:from>
    <xdr:to>
      <xdr:col>81</xdr:col>
      <xdr:colOff>50800</xdr:colOff>
      <xdr:row>60</xdr:row>
      <xdr:rowOff>66675</xdr:rowOff>
    </xdr:to>
    <xdr:cxnSp macro="">
      <xdr:nvCxnSpPr>
        <xdr:cNvPr id="650" name="直線コネクタ 649">
          <a:extLst>
            <a:ext uri="{FF2B5EF4-FFF2-40B4-BE49-F238E27FC236}">
              <a16:creationId xmlns:a16="http://schemas.microsoft.com/office/drawing/2014/main" id="{242BA096-C471-4177-AC1D-A99DEB73517B}"/>
            </a:ext>
          </a:extLst>
        </xdr:cNvPr>
        <xdr:cNvCxnSpPr/>
      </xdr:nvCxnSpPr>
      <xdr:spPr>
        <a:xfrm>
          <a:off x="14592300" y="103117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149225</xdr:rowOff>
    </xdr:from>
    <xdr:to>
      <xdr:col>72</xdr:col>
      <xdr:colOff>38100</xdr:colOff>
      <xdr:row>61</xdr:row>
      <xdr:rowOff>79375</xdr:rowOff>
    </xdr:to>
    <xdr:sp macro="" textlink="">
      <xdr:nvSpPr>
        <xdr:cNvPr id="651" name="楕円 650">
          <a:extLst>
            <a:ext uri="{FF2B5EF4-FFF2-40B4-BE49-F238E27FC236}">
              <a16:creationId xmlns:a16="http://schemas.microsoft.com/office/drawing/2014/main" id="{3B5C14D8-9480-48BB-A131-88525F601524}"/>
            </a:ext>
          </a:extLst>
        </xdr:cNvPr>
        <xdr:cNvSpPr/>
      </xdr:nvSpPr>
      <xdr:spPr>
        <a:xfrm>
          <a:off x="13652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61</xdr:row>
      <xdr:rowOff>28575</xdr:rowOff>
    </xdr:to>
    <xdr:cxnSp macro="">
      <xdr:nvCxnSpPr>
        <xdr:cNvPr id="652" name="直線コネクタ 651">
          <a:extLst>
            <a:ext uri="{FF2B5EF4-FFF2-40B4-BE49-F238E27FC236}">
              <a16:creationId xmlns:a16="http://schemas.microsoft.com/office/drawing/2014/main" id="{49092696-585F-4B04-B079-5002EC2CFDC0}"/>
            </a:ext>
          </a:extLst>
        </xdr:cNvPr>
        <xdr:cNvCxnSpPr/>
      </xdr:nvCxnSpPr>
      <xdr:spPr>
        <a:xfrm flipV="1">
          <a:off x="13703300" y="10311765"/>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113030</xdr:rowOff>
    </xdr:from>
    <xdr:to>
      <xdr:col>67</xdr:col>
      <xdr:colOff>101600</xdr:colOff>
      <xdr:row>61</xdr:row>
      <xdr:rowOff>43180</xdr:rowOff>
    </xdr:to>
    <xdr:sp macro="" textlink="">
      <xdr:nvSpPr>
        <xdr:cNvPr id="653" name="楕円 652">
          <a:extLst>
            <a:ext uri="{FF2B5EF4-FFF2-40B4-BE49-F238E27FC236}">
              <a16:creationId xmlns:a16="http://schemas.microsoft.com/office/drawing/2014/main" id="{B3D512D4-D820-4402-A553-EF61D45999AC}"/>
            </a:ext>
          </a:extLst>
        </xdr:cNvPr>
        <xdr:cNvSpPr/>
      </xdr:nvSpPr>
      <xdr:spPr>
        <a:xfrm>
          <a:off x="12763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163830</xdr:rowOff>
    </xdr:from>
    <xdr:to>
      <xdr:col>71</xdr:col>
      <xdr:colOff>177800</xdr:colOff>
      <xdr:row>61</xdr:row>
      <xdr:rowOff>28575</xdr:rowOff>
    </xdr:to>
    <xdr:cxnSp macro="">
      <xdr:nvCxnSpPr>
        <xdr:cNvPr id="654" name="直線コネクタ 653">
          <a:extLst>
            <a:ext uri="{FF2B5EF4-FFF2-40B4-BE49-F238E27FC236}">
              <a16:creationId xmlns:a16="http://schemas.microsoft.com/office/drawing/2014/main" id="{4C3C28AD-5134-4025-970A-F8B09E531D96}"/>
            </a:ext>
          </a:extLst>
        </xdr:cNvPr>
        <xdr:cNvCxnSpPr/>
      </xdr:nvCxnSpPr>
      <xdr:spPr>
        <a:xfrm>
          <a:off x="12814300" y="104508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655" name="n_1aveValue【学校施設】&#10;有形固定資産減価償却率">
          <a:extLst>
            <a:ext uri="{FF2B5EF4-FFF2-40B4-BE49-F238E27FC236}">
              <a16:creationId xmlns:a16="http://schemas.microsoft.com/office/drawing/2014/main" id="{24B1A14C-5FA2-4B17-B250-A6443C9A110C}"/>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656" name="n_2aveValue【学校施設】&#10;有形固定資産減価償却率">
          <a:extLst>
            <a:ext uri="{FF2B5EF4-FFF2-40B4-BE49-F238E27FC236}">
              <a16:creationId xmlns:a16="http://schemas.microsoft.com/office/drawing/2014/main" id="{11878CD8-6CF1-4998-AF11-F51C2A4427B4}"/>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9FEF8B95-999E-4288-AEB2-12B9F0D6D401}"/>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8" name="n_4aveValue【学校施設】&#10;有形固定資産減価償却率">
          <a:extLst>
            <a:ext uri="{FF2B5EF4-FFF2-40B4-BE49-F238E27FC236}">
              <a16:creationId xmlns:a16="http://schemas.microsoft.com/office/drawing/2014/main" id="{E1028A76-7299-485B-A970-2B783D44B556}"/>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659" name="n_1mainValue【学校施設】&#10;有形固定資産減価償却率">
          <a:extLst>
            <a:ext uri="{FF2B5EF4-FFF2-40B4-BE49-F238E27FC236}">
              <a16:creationId xmlns:a16="http://schemas.microsoft.com/office/drawing/2014/main" id="{90C42A4F-AA79-4856-A85D-A07F0F67B7AC}"/>
            </a:ext>
          </a:extLst>
        </xdr:cNvPr>
        <xdr:cNvSpPr txBox="1"/>
      </xdr:nvSpPr>
      <xdr:spPr>
        <a:xfrm>
          <a:off x="152660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92092</xdr:rowOff>
    </xdr:from>
    <xdr:ext cx="405111" cy="259045"/>
    <xdr:sp macro="" textlink="">
      <xdr:nvSpPr>
        <xdr:cNvPr id="660" name="n_2mainValue【学校施設】&#10;有形固定資産減価償却率">
          <a:extLst>
            <a:ext uri="{FF2B5EF4-FFF2-40B4-BE49-F238E27FC236}">
              <a16:creationId xmlns:a16="http://schemas.microsoft.com/office/drawing/2014/main" id="{334DDA5B-7073-4687-92DC-8852D7E249E5}"/>
            </a:ext>
          </a:extLst>
        </xdr:cNvPr>
        <xdr:cNvSpPr txBox="1"/>
      </xdr:nvSpPr>
      <xdr:spPr>
        <a:xfrm>
          <a:off x="14389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70502</xdr:rowOff>
    </xdr:from>
    <xdr:ext cx="405111" cy="259045"/>
    <xdr:sp macro="" textlink="">
      <xdr:nvSpPr>
        <xdr:cNvPr id="661" name="n_3mainValue【学校施設】&#10;有形固定資産減価償却率">
          <a:extLst>
            <a:ext uri="{FF2B5EF4-FFF2-40B4-BE49-F238E27FC236}">
              <a16:creationId xmlns:a16="http://schemas.microsoft.com/office/drawing/2014/main" id="{734E0BD4-49B1-4CA3-9019-BCC2DB9653E9}"/>
            </a:ext>
          </a:extLst>
        </xdr:cNvPr>
        <xdr:cNvSpPr txBox="1"/>
      </xdr:nvSpPr>
      <xdr:spPr>
        <a:xfrm>
          <a:off x="13500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34307</xdr:rowOff>
    </xdr:from>
    <xdr:ext cx="405111" cy="259045"/>
    <xdr:sp macro="" textlink="">
      <xdr:nvSpPr>
        <xdr:cNvPr id="662" name="n_4mainValue【学校施設】&#10;有形固定資産減価償却率">
          <a:extLst>
            <a:ext uri="{FF2B5EF4-FFF2-40B4-BE49-F238E27FC236}">
              <a16:creationId xmlns:a16="http://schemas.microsoft.com/office/drawing/2014/main" id="{DFB174E6-56E9-463F-A3E4-0C8527BEA83A}"/>
            </a:ext>
          </a:extLst>
        </xdr:cNvPr>
        <xdr:cNvSpPr txBox="1"/>
      </xdr:nvSpPr>
      <xdr:spPr>
        <a:xfrm>
          <a:off x="12611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8CE18C8E-42DE-4FEE-96A6-618862F161F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A1CBABE-1519-4B9E-84C3-20B1A63D18C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2501F748-3423-47FF-8A02-A1622B908C7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EDD4DD4B-E728-47BD-AF7C-9758CCCAB37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9D3C7E71-FD6A-47DC-B83D-D9978F711B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5BBEB7DD-70C0-495E-8C9B-74925B64255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F101CF94-F862-439D-A8F2-7F6954AC01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E4311C3C-AB44-4CE6-8C6B-B761BEEDB25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C22148B-9474-41B3-8FDC-B85B951C1F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AF069DC8-3994-4BAA-BB44-BA9406A058C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1FC55B8-4122-404F-98F0-A81C4DE9025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9FCB953A-1C00-42D4-87F4-5E1CF610794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CEB8E3D5-7128-4627-A551-CE48BE8B0C6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D2DE35CE-28A4-4E74-A0A5-691A2744158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69B67B25-EB51-4BF2-96E9-5B47059E56F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F74B3A72-9544-4D9D-80CF-EA7AC657F75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B52B37F5-2C71-4FE7-8BBF-FF6480656A2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C8896F25-56E4-4D45-9358-EBC9507FF19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70FF3BA2-BC81-41C8-A663-45AB8185101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E136200D-7957-4363-9FF7-ED82B908E2E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D3F52E37-B270-4055-BBF5-FE2E7BE14B7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712A9140-8001-4393-9A4F-D7D0728082D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F76193AA-8AC6-4004-B1C4-631800BD47D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8900A98F-110D-4AEC-A2AE-83CE2BB7D32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CB3925D6-3E77-4488-BD0B-9FC3B83248A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66575A48-6A96-4340-9F62-76C38A708BF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9DD4C16F-23DE-4FBC-8A85-E2AF3BB01E82}"/>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3BF87B80-7A21-4DD0-9A6F-1C4AA9C242B8}"/>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0A13E757-CC85-474C-8C13-C946DA310808}"/>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F2DAD33F-2846-496F-B0FF-6B708B3399D2}"/>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80303251-524B-4D31-B586-FCDA4F6C85F1}"/>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4" name="【学校施設】&#10;一人当たり面積平均値テキスト">
          <a:extLst>
            <a:ext uri="{FF2B5EF4-FFF2-40B4-BE49-F238E27FC236}">
              <a16:creationId xmlns:a16="http://schemas.microsoft.com/office/drawing/2014/main" id="{DEB8BB39-6CF4-4AC2-9A4D-69D4E7C27B1C}"/>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3FE16697-E022-4660-8098-3F1C2F272327}"/>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454F32C0-E3CF-45E9-84BF-8204F0C6000D}"/>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3BF9F0A6-638E-4EA5-B6F2-83D280CD4175}"/>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165EBC07-36F1-4E61-956F-924CF931519A}"/>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08E038E3-1208-40F6-996A-13886B3C07F2}"/>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B55233AA-8539-46A8-BBCA-DEB1397C8BE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1D15FF4-3BED-4A9D-91B9-2E2EEFC781D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FDF2F31-3217-4095-A037-4B067AACE94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6C17BC6-AAE8-48F6-923B-FA2E1060749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15FBB5B-36AD-4D9B-8889-CB2715B3433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7983</xdr:rowOff>
    </xdr:from>
    <xdr:to>
      <xdr:col>116</xdr:col>
      <xdr:colOff>114300</xdr:colOff>
      <xdr:row>62</xdr:row>
      <xdr:rowOff>109583</xdr:rowOff>
    </xdr:to>
    <xdr:sp macro="" textlink="">
      <xdr:nvSpPr>
        <xdr:cNvPr id="705" name="楕円 704">
          <a:extLst>
            <a:ext uri="{FF2B5EF4-FFF2-40B4-BE49-F238E27FC236}">
              <a16:creationId xmlns:a16="http://schemas.microsoft.com/office/drawing/2014/main" id="{B22AC9C8-465F-4499-B450-45BA1CC37AA4}"/>
            </a:ext>
          </a:extLst>
        </xdr:cNvPr>
        <xdr:cNvSpPr/>
      </xdr:nvSpPr>
      <xdr:spPr>
        <a:xfrm>
          <a:off x="221107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30860</xdr:rowOff>
    </xdr:from>
    <xdr:ext cx="469744" cy="259045"/>
    <xdr:sp macro="" textlink="">
      <xdr:nvSpPr>
        <xdr:cNvPr id="706" name="【学校施設】&#10;一人当たり面積該当値テキスト">
          <a:extLst>
            <a:ext uri="{FF2B5EF4-FFF2-40B4-BE49-F238E27FC236}">
              <a16:creationId xmlns:a16="http://schemas.microsoft.com/office/drawing/2014/main" id="{90D48C62-AA73-408B-8456-BA43472989A1}"/>
            </a:ext>
          </a:extLst>
        </xdr:cNvPr>
        <xdr:cNvSpPr txBox="1"/>
      </xdr:nvSpPr>
      <xdr:spPr>
        <a:xfrm>
          <a:off x="22199600" y="1048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23658</xdr:rowOff>
    </xdr:from>
    <xdr:to>
      <xdr:col>112</xdr:col>
      <xdr:colOff>38100</xdr:colOff>
      <xdr:row>62</xdr:row>
      <xdr:rowOff>125258</xdr:rowOff>
    </xdr:to>
    <xdr:sp macro="" textlink="">
      <xdr:nvSpPr>
        <xdr:cNvPr id="707" name="楕円 706">
          <a:extLst>
            <a:ext uri="{FF2B5EF4-FFF2-40B4-BE49-F238E27FC236}">
              <a16:creationId xmlns:a16="http://schemas.microsoft.com/office/drawing/2014/main" id="{769E80E6-4FA9-420D-B2AB-6DC5B51FEC8A}"/>
            </a:ext>
          </a:extLst>
        </xdr:cNvPr>
        <xdr:cNvSpPr/>
      </xdr:nvSpPr>
      <xdr:spPr>
        <a:xfrm>
          <a:off x="21272500" y="1065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58783</xdr:rowOff>
    </xdr:from>
    <xdr:to>
      <xdr:col>116</xdr:col>
      <xdr:colOff>63500</xdr:colOff>
      <xdr:row>62</xdr:row>
      <xdr:rowOff>74458</xdr:rowOff>
    </xdr:to>
    <xdr:cxnSp macro="">
      <xdr:nvCxnSpPr>
        <xdr:cNvPr id="708" name="直線コネクタ 707">
          <a:extLst>
            <a:ext uri="{FF2B5EF4-FFF2-40B4-BE49-F238E27FC236}">
              <a16:creationId xmlns:a16="http://schemas.microsoft.com/office/drawing/2014/main" id="{9398D471-2EC6-4BE7-A95A-257D4552B93F}"/>
            </a:ext>
          </a:extLst>
        </xdr:cNvPr>
        <xdr:cNvCxnSpPr/>
      </xdr:nvCxnSpPr>
      <xdr:spPr>
        <a:xfrm flipV="1">
          <a:off x="21323300" y="10688683"/>
          <a:ext cx="8382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38354</xdr:rowOff>
    </xdr:from>
    <xdr:to>
      <xdr:col>107</xdr:col>
      <xdr:colOff>101600</xdr:colOff>
      <xdr:row>62</xdr:row>
      <xdr:rowOff>139954</xdr:rowOff>
    </xdr:to>
    <xdr:sp macro="" textlink="">
      <xdr:nvSpPr>
        <xdr:cNvPr id="709" name="楕円 708">
          <a:extLst>
            <a:ext uri="{FF2B5EF4-FFF2-40B4-BE49-F238E27FC236}">
              <a16:creationId xmlns:a16="http://schemas.microsoft.com/office/drawing/2014/main" id="{3AC7C583-218C-4742-AA6C-6A6D41275A2C}"/>
            </a:ext>
          </a:extLst>
        </xdr:cNvPr>
        <xdr:cNvSpPr/>
      </xdr:nvSpPr>
      <xdr:spPr>
        <a:xfrm>
          <a:off x="20383500" y="106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74458</xdr:rowOff>
    </xdr:from>
    <xdr:to>
      <xdr:col>111</xdr:col>
      <xdr:colOff>177800</xdr:colOff>
      <xdr:row>62</xdr:row>
      <xdr:rowOff>89154</xdr:rowOff>
    </xdr:to>
    <xdr:cxnSp macro="">
      <xdr:nvCxnSpPr>
        <xdr:cNvPr id="710" name="直線コネクタ 709">
          <a:extLst>
            <a:ext uri="{FF2B5EF4-FFF2-40B4-BE49-F238E27FC236}">
              <a16:creationId xmlns:a16="http://schemas.microsoft.com/office/drawing/2014/main" id="{2B341107-CC97-422D-9DD8-BB8AA399FDEC}"/>
            </a:ext>
          </a:extLst>
        </xdr:cNvPr>
        <xdr:cNvCxnSpPr/>
      </xdr:nvCxnSpPr>
      <xdr:spPr>
        <a:xfrm flipV="1">
          <a:off x="20434300" y="1070435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52070</xdr:rowOff>
    </xdr:from>
    <xdr:to>
      <xdr:col>102</xdr:col>
      <xdr:colOff>165100</xdr:colOff>
      <xdr:row>62</xdr:row>
      <xdr:rowOff>153670</xdr:rowOff>
    </xdr:to>
    <xdr:sp macro="" textlink="">
      <xdr:nvSpPr>
        <xdr:cNvPr id="711" name="楕円 710">
          <a:extLst>
            <a:ext uri="{FF2B5EF4-FFF2-40B4-BE49-F238E27FC236}">
              <a16:creationId xmlns:a16="http://schemas.microsoft.com/office/drawing/2014/main" id="{86CB9B19-0691-4E18-B0B6-1F82931FF2AF}"/>
            </a:ext>
          </a:extLst>
        </xdr:cNvPr>
        <xdr:cNvSpPr/>
      </xdr:nvSpPr>
      <xdr:spPr>
        <a:xfrm>
          <a:off x="19494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89154</xdr:rowOff>
    </xdr:from>
    <xdr:to>
      <xdr:col>107</xdr:col>
      <xdr:colOff>50800</xdr:colOff>
      <xdr:row>62</xdr:row>
      <xdr:rowOff>102870</xdr:rowOff>
    </xdr:to>
    <xdr:cxnSp macro="">
      <xdr:nvCxnSpPr>
        <xdr:cNvPr id="712" name="直線コネクタ 711">
          <a:extLst>
            <a:ext uri="{FF2B5EF4-FFF2-40B4-BE49-F238E27FC236}">
              <a16:creationId xmlns:a16="http://schemas.microsoft.com/office/drawing/2014/main" id="{91AF0A7E-828B-40C9-9555-68B0E8F47A2E}"/>
            </a:ext>
          </a:extLst>
        </xdr:cNvPr>
        <xdr:cNvCxnSpPr/>
      </xdr:nvCxnSpPr>
      <xdr:spPr>
        <a:xfrm flipV="1">
          <a:off x="19545300" y="1071905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68725</xdr:rowOff>
    </xdr:from>
    <xdr:to>
      <xdr:col>98</xdr:col>
      <xdr:colOff>38100</xdr:colOff>
      <xdr:row>62</xdr:row>
      <xdr:rowOff>170325</xdr:rowOff>
    </xdr:to>
    <xdr:sp macro="" textlink="">
      <xdr:nvSpPr>
        <xdr:cNvPr id="713" name="楕円 712">
          <a:extLst>
            <a:ext uri="{FF2B5EF4-FFF2-40B4-BE49-F238E27FC236}">
              <a16:creationId xmlns:a16="http://schemas.microsoft.com/office/drawing/2014/main" id="{966E088D-AB78-44E2-B4C2-B6CB5070FCF4}"/>
            </a:ext>
          </a:extLst>
        </xdr:cNvPr>
        <xdr:cNvSpPr/>
      </xdr:nvSpPr>
      <xdr:spPr>
        <a:xfrm>
          <a:off x="18605500" y="106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102870</xdr:rowOff>
    </xdr:from>
    <xdr:to>
      <xdr:col>102</xdr:col>
      <xdr:colOff>114300</xdr:colOff>
      <xdr:row>62</xdr:row>
      <xdr:rowOff>119525</xdr:rowOff>
    </xdr:to>
    <xdr:cxnSp macro="">
      <xdr:nvCxnSpPr>
        <xdr:cNvPr id="714" name="直線コネクタ 713">
          <a:extLst>
            <a:ext uri="{FF2B5EF4-FFF2-40B4-BE49-F238E27FC236}">
              <a16:creationId xmlns:a16="http://schemas.microsoft.com/office/drawing/2014/main" id="{0342B75C-6B22-4110-B751-004B86C9865D}"/>
            </a:ext>
          </a:extLst>
        </xdr:cNvPr>
        <xdr:cNvCxnSpPr/>
      </xdr:nvCxnSpPr>
      <xdr:spPr>
        <a:xfrm flipV="1">
          <a:off x="18656300" y="10732770"/>
          <a:ext cx="889000" cy="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5" name="n_1aveValue【学校施設】&#10;一人当たり面積">
          <a:extLst>
            <a:ext uri="{FF2B5EF4-FFF2-40B4-BE49-F238E27FC236}">
              <a16:creationId xmlns:a16="http://schemas.microsoft.com/office/drawing/2014/main" id="{B97A8494-9FD6-4AFC-A2A0-038783994AE5}"/>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6" name="n_2aveValue【学校施設】&#10;一人当たり面積">
          <a:extLst>
            <a:ext uri="{FF2B5EF4-FFF2-40B4-BE49-F238E27FC236}">
              <a16:creationId xmlns:a16="http://schemas.microsoft.com/office/drawing/2014/main" id="{752E9097-1355-4C52-86DD-022BE9541F2C}"/>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7" name="n_3aveValue【学校施設】&#10;一人当たり面積">
          <a:extLst>
            <a:ext uri="{FF2B5EF4-FFF2-40B4-BE49-F238E27FC236}">
              <a16:creationId xmlns:a16="http://schemas.microsoft.com/office/drawing/2014/main" id="{2C4AC896-7C38-45E5-B5FF-7E40357E8706}"/>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718" name="n_4aveValue【学校施設】&#10;一人当たり面積">
          <a:extLst>
            <a:ext uri="{FF2B5EF4-FFF2-40B4-BE49-F238E27FC236}">
              <a16:creationId xmlns:a16="http://schemas.microsoft.com/office/drawing/2014/main" id="{08431649-9086-4F42-A97E-D7727DD7E690}"/>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141785</xdr:rowOff>
    </xdr:from>
    <xdr:ext cx="469744" cy="259045"/>
    <xdr:sp macro="" textlink="">
      <xdr:nvSpPr>
        <xdr:cNvPr id="719" name="n_1mainValue【学校施設】&#10;一人当たり面積">
          <a:extLst>
            <a:ext uri="{FF2B5EF4-FFF2-40B4-BE49-F238E27FC236}">
              <a16:creationId xmlns:a16="http://schemas.microsoft.com/office/drawing/2014/main" id="{2F1E919F-EB8C-42CC-9470-A000877C2715}"/>
            </a:ext>
          </a:extLst>
        </xdr:cNvPr>
        <xdr:cNvSpPr txBox="1"/>
      </xdr:nvSpPr>
      <xdr:spPr>
        <a:xfrm>
          <a:off x="21075727" y="1042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156481</xdr:rowOff>
    </xdr:from>
    <xdr:ext cx="469744" cy="259045"/>
    <xdr:sp macro="" textlink="">
      <xdr:nvSpPr>
        <xdr:cNvPr id="720" name="n_2mainValue【学校施設】&#10;一人当たり面積">
          <a:extLst>
            <a:ext uri="{FF2B5EF4-FFF2-40B4-BE49-F238E27FC236}">
              <a16:creationId xmlns:a16="http://schemas.microsoft.com/office/drawing/2014/main" id="{6C2884ED-458A-43BF-A50C-55ABD1C535F3}"/>
            </a:ext>
          </a:extLst>
        </xdr:cNvPr>
        <xdr:cNvSpPr txBox="1"/>
      </xdr:nvSpPr>
      <xdr:spPr>
        <a:xfrm>
          <a:off x="20199427" y="1044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170197</xdr:rowOff>
    </xdr:from>
    <xdr:ext cx="469744" cy="259045"/>
    <xdr:sp macro="" textlink="">
      <xdr:nvSpPr>
        <xdr:cNvPr id="721" name="n_3mainValue【学校施設】&#10;一人当たり面積">
          <a:extLst>
            <a:ext uri="{FF2B5EF4-FFF2-40B4-BE49-F238E27FC236}">
              <a16:creationId xmlns:a16="http://schemas.microsoft.com/office/drawing/2014/main" id="{BF89CAC9-3F26-4A4E-B472-2B635204C135}"/>
            </a:ext>
          </a:extLst>
        </xdr:cNvPr>
        <xdr:cNvSpPr txBox="1"/>
      </xdr:nvSpPr>
      <xdr:spPr>
        <a:xfrm>
          <a:off x="19310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161452</xdr:rowOff>
    </xdr:from>
    <xdr:ext cx="469744" cy="259045"/>
    <xdr:sp macro="" textlink="">
      <xdr:nvSpPr>
        <xdr:cNvPr id="722" name="n_4mainValue【学校施設】&#10;一人当たり面積">
          <a:extLst>
            <a:ext uri="{FF2B5EF4-FFF2-40B4-BE49-F238E27FC236}">
              <a16:creationId xmlns:a16="http://schemas.microsoft.com/office/drawing/2014/main" id="{46C591AF-40E4-4ED9-961E-C31811D2C144}"/>
            </a:ext>
          </a:extLst>
        </xdr:cNvPr>
        <xdr:cNvSpPr txBox="1"/>
      </xdr:nvSpPr>
      <xdr:spPr>
        <a:xfrm>
          <a:off x="18421427" y="1079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5FCC770C-EAF5-4E45-A1A7-317E9F7E136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B97EA6BE-23AA-49BB-9704-989B0F69745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A656AF68-6A4C-44C7-AC6F-30B5E3EFB98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7445B662-65FB-4C63-A16E-B86905150AE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19FEBAD3-1BA7-48C3-B0EE-7A2D2E21C36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1623378E-5911-4DF7-ACB6-BD7942919FE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1999EC2B-54D2-4219-96A1-4DA10DBA19A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85F26552-25E7-4DB5-BB29-2DA10BF47E0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8DAAB048-BC46-408F-AD34-83AB3368CBE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954796A6-E51D-47C2-8B21-648ABB64916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59E93760-91AC-49ED-8A22-EA812D7B450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C98EA04A-72DD-4AC5-8FAE-610009530E1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D6D1CF8B-F941-4818-B87B-44A882DAC1F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D30559E5-7174-436C-947B-F340DD6ADF8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0291E9F2-6218-4A1A-8C6C-C7C3DCEC541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6852F68C-83A8-4DFE-A0D5-929F780353D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2106CBF0-0CE9-41BE-A9D4-BC5A596CE18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C21A0EF9-7ED5-4F21-B005-67EC3E339CA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4A28A1B3-F18A-4A0D-97F1-2B8D56484A6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B03E37BE-A8FC-4161-B5CE-C635F6B63C7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C12B4038-E122-4CF3-B88C-EFD9C6999B1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9A177AA6-3821-462A-B604-35A3F4BB756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CD1F2F9B-24D6-41BA-8977-81A203D6EC5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3CB2FF12-6C10-4E58-A7DA-140CDE81BED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6895D039-97A1-40F5-B9CA-FB243B0F6C6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CB1C39EC-B991-4255-9826-C5D25B3E40BB}"/>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DAD776E9-7D73-4CC4-81A6-A46C81E3400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4A55D225-96DE-4F20-8130-F103C67FFBE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1" name="【児童館】&#10;有形固定資産減価償却率最大値テキスト">
          <a:extLst>
            <a:ext uri="{FF2B5EF4-FFF2-40B4-BE49-F238E27FC236}">
              <a16:creationId xmlns:a16="http://schemas.microsoft.com/office/drawing/2014/main" id="{257D112D-CE78-458D-9DDE-6C3470564D8B}"/>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2" name="直線コネクタ 751">
          <a:extLst>
            <a:ext uri="{FF2B5EF4-FFF2-40B4-BE49-F238E27FC236}">
              <a16:creationId xmlns:a16="http://schemas.microsoft.com/office/drawing/2014/main" id="{A69474DA-EC69-4CB4-9E00-EC3B18DFEE03}"/>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53" name="【児童館】&#10;有形固定資産減価償却率平均値テキスト">
          <a:extLst>
            <a:ext uri="{FF2B5EF4-FFF2-40B4-BE49-F238E27FC236}">
              <a16:creationId xmlns:a16="http://schemas.microsoft.com/office/drawing/2014/main" id="{2CB0F69C-9EE4-43BF-AA4B-5510E12D1A05}"/>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4" name="フローチャート: 判断 753">
          <a:extLst>
            <a:ext uri="{FF2B5EF4-FFF2-40B4-BE49-F238E27FC236}">
              <a16:creationId xmlns:a16="http://schemas.microsoft.com/office/drawing/2014/main" id="{2641D50A-0070-4ACA-B3B2-8E963BCFE702}"/>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5" name="フローチャート: 判断 754">
          <a:extLst>
            <a:ext uri="{FF2B5EF4-FFF2-40B4-BE49-F238E27FC236}">
              <a16:creationId xmlns:a16="http://schemas.microsoft.com/office/drawing/2014/main" id="{E2114757-44C1-4A65-8D71-70C551C3767E}"/>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6" name="フローチャート: 判断 755">
          <a:extLst>
            <a:ext uri="{FF2B5EF4-FFF2-40B4-BE49-F238E27FC236}">
              <a16:creationId xmlns:a16="http://schemas.microsoft.com/office/drawing/2014/main" id="{C36B5159-0F0B-4886-9A40-1DC2C8A931A2}"/>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7" name="フローチャート: 判断 756">
          <a:extLst>
            <a:ext uri="{FF2B5EF4-FFF2-40B4-BE49-F238E27FC236}">
              <a16:creationId xmlns:a16="http://schemas.microsoft.com/office/drawing/2014/main" id="{3796E2C4-1AB7-4330-96F7-96DE697C454F}"/>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8" name="フローチャート: 判断 757">
          <a:extLst>
            <a:ext uri="{FF2B5EF4-FFF2-40B4-BE49-F238E27FC236}">
              <a16:creationId xmlns:a16="http://schemas.microsoft.com/office/drawing/2014/main" id="{3B7B91A7-C86C-4926-A04C-FA9E94699F34}"/>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026A260-4EE6-4891-9993-5A8BD06DE86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032D946-25F5-4F45-BAA0-C4CF54C809F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465221-9CF0-4178-90B6-CAC65C290E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33B4E33-1968-4305-A285-22C270C6F2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D6D0AE2-4CB6-4B7D-8CAC-F2FEC059A8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75474</xdr:rowOff>
    </xdr:from>
    <xdr:to>
      <xdr:col>85</xdr:col>
      <xdr:colOff>177800</xdr:colOff>
      <xdr:row>87</xdr:row>
      <xdr:rowOff>5624</xdr:rowOff>
    </xdr:to>
    <xdr:sp macro="" textlink="">
      <xdr:nvSpPr>
        <xdr:cNvPr id="764" name="楕円 763">
          <a:extLst>
            <a:ext uri="{FF2B5EF4-FFF2-40B4-BE49-F238E27FC236}">
              <a16:creationId xmlns:a16="http://schemas.microsoft.com/office/drawing/2014/main" id="{085482BE-E5B6-4F80-9F46-768B01EDEA0D}"/>
            </a:ext>
          </a:extLst>
        </xdr:cNvPr>
        <xdr:cNvSpPr/>
      </xdr:nvSpPr>
      <xdr:spPr>
        <a:xfrm>
          <a:off x="162687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161851</xdr:rowOff>
    </xdr:from>
    <xdr:ext cx="405111" cy="259045"/>
    <xdr:sp macro="" textlink="">
      <xdr:nvSpPr>
        <xdr:cNvPr id="765" name="【児童館】&#10;有形固定資産減価償却率該当値テキスト">
          <a:extLst>
            <a:ext uri="{FF2B5EF4-FFF2-40B4-BE49-F238E27FC236}">
              <a16:creationId xmlns:a16="http://schemas.microsoft.com/office/drawing/2014/main" id="{66E1D2BA-E78D-4D3B-80C6-D58D481C61BC}"/>
            </a:ext>
          </a:extLst>
        </xdr:cNvPr>
        <xdr:cNvSpPr txBox="1"/>
      </xdr:nvSpPr>
      <xdr:spPr>
        <a:xfrm>
          <a:off x="16357600" y="14735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54248</xdr:rowOff>
    </xdr:from>
    <xdr:to>
      <xdr:col>81</xdr:col>
      <xdr:colOff>101600</xdr:colOff>
      <xdr:row>86</xdr:row>
      <xdr:rowOff>155848</xdr:rowOff>
    </xdr:to>
    <xdr:sp macro="" textlink="">
      <xdr:nvSpPr>
        <xdr:cNvPr id="766" name="楕円 765">
          <a:extLst>
            <a:ext uri="{FF2B5EF4-FFF2-40B4-BE49-F238E27FC236}">
              <a16:creationId xmlns:a16="http://schemas.microsoft.com/office/drawing/2014/main" id="{91257871-2719-466F-8B81-10880816C193}"/>
            </a:ext>
          </a:extLst>
        </xdr:cNvPr>
        <xdr:cNvSpPr/>
      </xdr:nvSpPr>
      <xdr:spPr>
        <a:xfrm>
          <a:off x="15430500" y="147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105048</xdr:rowOff>
    </xdr:from>
    <xdr:to>
      <xdr:col>85</xdr:col>
      <xdr:colOff>127000</xdr:colOff>
      <xdr:row>86</xdr:row>
      <xdr:rowOff>126274</xdr:rowOff>
    </xdr:to>
    <xdr:cxnSp macro="">
      <xdr:nvCxnSpPr>
        <xdr:cNvPr id="767" name="直線コネクタ 766">
          <a:extLst>
            <a:ext uri="{FF2B5EF4-FFF2-40B4-BE49-F238E27FC236}">
              <a16:creationId xmlns:a16="http://schemas.microsoft.com/office/drawing/2014/main" id="{DB2B8756-192D-4FC1-BA98-ECBE10F95B62}"/>
            </a:ext>
          </a:extLst>
        </xdr:cNvPr>
        <xdr:cNvCxnSpPr/>
      </xdr:nvCxnSpPr>
      <xdr:spPr>
        <a:xfrm>
          <a:off x="15481300" y="14849748"/>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33020</xdr:rowOff>
    </xdr:from>
    <xdr:to>
      <xdr:col>76</xdr:col>
      <xdr:colOff>165100</xdr:colOff>
      <xdr:row>86</xdr:row>
      <xdr:rowOff>134620</xdr:rowOff>
    </xdr:to>
    <xdr:sp macro="" textlink="">
      <xdr:nvSpPr>
        <xdr:cNvPr id="768" name="楕円 767">
          <a:extLst>
            <a:ext uri="{FF2B5EF4-FFF2-40B4-BE49-F238E27FC236}">
              <a16:creationId xmlns:a16="http://schemas.microsoft.com/office/drawing/2014/main" id="{0D005EDB-F5B0-43DB-89E0-7B78958EEBAD}"/>
            </a:ext>
          </a:extLst>
        </xdr:cNvPr>
        <xdr:cNvSpPr/>
      </xdr:nvSpPr>
      <xdr:spPr>
        <a:xfrm>
          <a:off x="1454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83820</xdr:rowOff>
    </xdr:from>
    <xdr:to>
      <xdr:col>81</xdr:col>
      <xdr:colOff>50800</xdr:colOff>
      <xdr:row>86</xdr:row>
      <xdr:rowOff>105048</xdr:rowOff>
    </xdr:to>
    <xdr:cxnSp macro="">
      <xdr:nvCxnSpPr>
        <xdr:cNvPr id="769" name="直線コネクタ 768">
          <a:extLst>
            <a:ext uri="{FF2B5EF4-FFF2-40B4-BE49-F238E27FC236}">
              <a16:creationId xmlns:a16="http://schemas.microsoft.com/office/drawing/2014/main" id="{AE783E46-8504-4C96-9ABE-AED6BB22F695}"/>
            </a:ext>
          </a:extLst>
        </xdr:cNvPr>
        <xdr:cNvCxnSpPr/>
      </xdr:nvCxnSpPr>
      <xdr:spPr>
        <a:xfrm>
          <a:off x="14592300" y="14828520"/>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10161</xdr:rowOff>
    </xdr:from>
    <xdr:to>
      <xdr:col>72</xdr:col>
      <xdr:colOff>38100</xdr:colOff>
      <xdr:row>86</xdr:row>
      <xdr:rowOff>111761</xdr:rowOff>
    </xdr:to>
    <xdr:sp macro="" textlink="">
      <xdr:nvSpPr>
        <xdr:cNvPr id="770" name="楕円 769">
          <a:extLst>
            <a:ext uri="{FF2B5EF4-FFF2-40B4-BE49-F238E27FC236}">
              <a16:creationId xmlns:a16="http://schemas.microsoft.com/office/drawing/2014/main" id="{47A7927B-0576-49DA-A086-DD8F8A6FF824}"/>
            </a:ext>
          </a:extLst>
        </xdr:cNvPr>
        <xdr:cNvSpPr/>
      </xdr:nvSpPr>
      <xdr:spPr>
        <a:xfrm>
          <a:off x="1365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60961</xdr:rowOff>
    </xdr:from>
    <xdr:to>
      <xdr:col>76</xdr:col>
      <xdr:colOff>114300</xdr:colOff>
      <xdr:row>86</xdr:row>
      <xdr:rowOff>83820</xdr:rowOff>
    </xdr:to>
    <xdr:cxnSp macro="">
      <xdr:nvCxnSpPr>
        <xdr:cNvPr id="771" name="直線コネクタ 770">
          <a:extLst>
            <a:ext uri="{FF2B5EF4-FFF2-40B4-BE49-F238E27FC236}">
              <a16:creationId xmlns:a16="http://schemas.microsoft.com/office/drawing/2014/main" id="{329C4DD4-1969-4CAA-9503-A2FC8C1A138C}"/>
            </a:ext>
          </a:extLst>
        </xdr:cNvPr>
        <xdr:cNvCxnSpPr/>
      </xdr:nvCxnSpPr>
      <xdr:spPr>
        <a:xfrm>
          <a:off x="13703300" y="148056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160382</xdr:rowOff>
    </xdr:from>
    <xdr:to>
      <xdr:col>67</xdr:col>
      <xdr:colOff>101600</xdr:colOff>
      <xdr:row>86</xdr:row>
      <xdr:rowOff>90532</xdr:rowOff>
    </xdr:to>
    <xdr:sp macro="" textlink="">
      <xdr:nvSpPr>
        <xdr:cNvPr id="772" name="楕円 771">
          <a:extLst>
            <a:ext uri="{FF2B5EF4-FFF2-40B4-BE49-F238E27FC236}">
              <a16:creationId xmlns:a16="http://schemas.microsoft.com/office/drawing/2014/main" id="{A697BB6E-DAEE-447D-955A-3C16331C0E2A}"/>
            </a:ext>
          </a:extLst>
        </xdr:cNvPr>
        <xdr:cNvSpPr/>
      </xdr:nvSpPr>
      <xdr:spPr>
        <a:xfrm>
          <a:off x="12763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39732</xdr:rowOff>
    </xdr:from>
    <xdr:to>
      <xdr:col>71</xdr:col>
      <xdr:colOff>177800</xdr:colOff>
      <xdr:row>86</xdr:row>
      <xdr:rowOff>60961</xdr:rowOff>
    </xdr:to>
    <xdr:cxnSp macro="">
      <xdr:nvCxnSpPr>
        <xdr:cNvPr id="773" name="直線コネクタ 772">
          <a:extLst>
            <a:ext uri="{FF2B5EF4-FFF2-40B4-BE49-F238E27FC236}">
              <a16:creationId xmlns:a16="http://schemas.microsoft.com/office/drawing/2014/main" id="{464DFE45-2CAF-4772-90EC-3893A92D4778}"/>
            </a:ext>
          </a:extLst>
        </xdr:cNvPr>
        <xdr:cNvCxnSpPr/>
      </xdr:nvCxnSpPr>
      <xdr:spPr>
        <a:xfrm>
          <a:off x="12814300" y="14784432"/>
          <a:ext cx="8890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74" name="n_1aveValue【児童館】&#10;有形固定資産減価償却率">
          <a:extLst>
            <a:ext uri="{FF2B5EF4-FFF2-40B4-BE49-F238E27FC236}">
              <a16:creationId xmlns:a16="http://schemas.microsoft.com/office/drawing/2014/main" id="{6A0C9274-0D63-421D-9051-C0E6A681F837}"/>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75" name="n_2aveValue【児童館】&#10;有形固定資産減価償却率">
          <a:extLst>
            <a:ext uri="{FF2B5EF4-FFF2-40B4-BE49-F238E27FC236}">
              <a16:creationId xmlns:a16="http://schemas.microsoft.com/office/drawing/2014/main" id="{797D66CA-624C-4429-967C-FC23265C2E03}"/>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776" name="n_3aveValue【児童館】&#10;有形固定資産減価償却率">
          <a:extLst>
            <a:ext uri="{FF2B5EF4-FFF2-40B4-BE49-F238E27FC236}">
              <a16:creationId xmlns:a16="http://schemas.microsoft.com/office/drawing/2014/main" id="{5667D8A5-DAA5-4860-81E7-531C5087F8B4}"/>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777" name="n_4aveValue【児童館】&#10;有形固定資産減価償却率">
          <a:extLst>
            <a:ext uri="{FF2B5EF4-FFF2-40B4-BE49-F238E27FC236}">
              <a16:creationId xmlns:a16="http://schemas.microsoft.com/office/drawing/2014/main" id="{B15E9038-7398-45F5-A0EB-20576F9BBEDF}"/>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146975</xdr:rowOff>
    </xdr:from>
    <xdr:ext cx="405111" cy="259045"/>
    <xdr:sp macro="" textlink="">
      <xdr:nvSpPr>
        <xdr:cNvPr id="778" name="n_1mainValue【児童館】&#10;有形固定資産減価償却率">
          <a:extLst>
            <a:ext uri="{FF2B5EF4-FFF2-40B4-BE49-F238E27FC236}">
              <a16:creationId xmlns:a16="http://schemas.microsoft.com/office/drawing/2014/main" id="{92239DF7-FEC8-4499-B22E-4B58C723C720}"/>
            </a:ext>
          </a:extLst>
        </xdr:cNvPr>
        <xdr:cNvSpPr txBox="1"/>
      </xdr:nvSpPr>
      <xdr:spPr>
        <a:xfrm>
          <a:off x="15266044" y="1489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125747</xdr:rowOff>
    </xdr:from>
    <xdr:ext cx="405111" cy="259045"/>
    <xdr:sp macro="" textlink="">
      <xdr:nvSpPr>
        <xdr:cNvPr id="779" name="n_2mainValue【児童館】&#10;有形固定資産減価償却率">
          <a:extLst>
            <a:ext uri="{FF2B5EF4-FFF2-40B4-BE49-F238E27FC236}">
              <a16:creationId xmlns:a16="http://schemas.microsoft.com/office/drawing/2014/main" id="{8D9B4479-DAA1-4EEC-89BF-13F1FD238964}"/>
            </a:ext>
          </a:extLst>
        </xdr:cNvPr>
        <xdr:cNvSpPr txBox="1"/>
      </xdr:nvSpPr>
      <xdr:spPr>
        <a:xfrm>
          <a:off x="14389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102888</xdr:rowOff>
    </xdr:from>
    <xdr:ext cx="405111" cy="259045"/>
    <xdr:sp macro="" textlink="">
      <xdr:nvSpPr>
        <xdr:cNvPr id="780" name="n_3mainValue【児童館】&#10;有形固定資産減価償却率">
          <a:extLst>
            <a:ext uri="{FF2B5EF4-FFF2-40B4-BE49-F238E27FC236}">
              <a16:creationId xmlns:a16="http://schemas.microsoft.com/office/drawing/2014/main" id="{ED8F7F35-C5EA-465C-B3F9-4D122DE1658F}"/>
            </a:ext>
          </a:extLst>
        </xdr:cNvPr>
        <xdr:cNvSpPr txBox="1"/>
      </xdr:nvSpPr>
      <xdr:spPr>
        <a:xfrm>
          <a:off x="135007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81659</xdr:rowOff>
    </xdr:from>
    <xdr:ext cx="405111" cy="259045"/>
    <xdr:sp macro="" textlink="">
      <xdr:nvSpPr>
        <xdr:cNvPr id="781" name="n_4mainValue【児童館】&#10;有形固定資産減価償却率">
          <a:extLst>
            <a:ext uri="{FF2B5EF4-FFF2-40B4-BE49-F238E27FC236}">
              <a16:creationId xmlns:a16="http://schemas.microsoft.com/office/drawing/2014/main" id="{2AFAE03D-3F8E-480B-9312-3A4207879B12}"/>
            </a:ext>
          </a:extLst>
        </xdr:cNvPr>
        <xdr:cNvSpPr txBox="1"/>
      </xdr:nvSpPr>
      <xdr:spPr>
        <a:xfrm>
          <a:off x="12611744" y="1482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1562E52-9B19-46B0-A546-0C9BE6C8805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2D1C9C5D-1814-42FD-BD9B-EF0D025BFCB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6FA5D1A-71ED-4802-88FB-2EAF99797C2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C61586F0-A0C1-4B22-BB36-9553E0B4FC3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3C89B79E-6657-4B4A-B0B9-0B4B7B03E81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8C2B0424-A7FD-4659-9C88-32E948DFA19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D9F07BD4-B744-459B-9F7D-96929C683A4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1D26E69D-CA2B-4E7C-8FEC-B48F21DA273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E7A756EE-BD57-4707-8336-771852FA3D8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9EF249D9-67DF-4411-8BB1-BA17096BE7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FF2F72CF-CDBD-42C8-9A8D-9A9A2CFAB13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83AD68B2-5443-4567-A315-7884858A307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481DFD06-7A5A-4BFA-A1DE-32027ED7BF7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FCE02D08-9260-4DC7-A073-C4D0221F26C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348B2739-85AE-4C6B-80E8-13F6801F7CB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2FFD459B-0B9F-4BD4-9337-D02D2868867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362919E0-4FEC-4385-B495-1E12B6E6614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8C26CFA6-B46F-4AAD-8626-E76A712EC0D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54CA2873-827A-4E78-A1D6-99D90AEDC48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D7B08F22-AEC6-4794-9191-C4EEDE28F3B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E6E78A09-E48F-4B7C-BF96-90C7D8CA7E6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1D8AEE7F-6006-4BD9-BC87-B1A8DFFA0FF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616680A-6C1B-4D3C-AFC8-B7D89652B95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A4A4C7F8-A7D9-4CB3-9503-0BD922E5E9A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EB1C1804-69A5-4DC2-A6FB-F66EC305C0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7" name="直線コネクタ 806">
          <a:extLst>
            <a:ext uri="{FF2B5EF4-FFF2-40B4-BE49-F238E27FC236}">
              <a16:creationId xmlns:a16="http://schemas.microsoft.com/office/drawing/2014/main" id="{69BA7888-388E-4D07-A9C3-D05B82BF7099}"/>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8" name="【児童館】&#10;一人当たり面積最小値テキスト">
          <a:extLst>
            <a:ext uri="{FF2B5EF4-FFF2-40B4-BE49-F238E27FC236}">
              <a16:creationId xmlns:a16="http://schemas.microsoft.com/office/drawing/2014/main" id="{CC680118-785D-409C-862E-0D9803E34062}"/>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9" name="直線コネクタ 808">
          <a:extLst>
            <a:ext uri="{FF2B5EF4-FFF2-40B4-BE49-F238E27FC236}">
              <a16:creationId xmlns:a16="http://schemas.microsoft.com/office/drawing/2014/main" id="{19EF49FB-EC7E-4797-BFE3-A90669B2161D}"/>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0" name="【児童館】&#10;一人当たり面積最大値テキスト">
          <a:extLst>
            <a:ext uri="{FF2B5EF4-FFF2-40B4-BE49-F238E27FC236}">
              <a16:creationId xmlns:a16="http://schemas.microsoft.com/office/drawing/2014/main" id="{9D6819EB-FF71-45F2-B4A3-79976059A8C3}"/>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1" name="直線コネクタ 810">
          <a:extLst>
            <a:ext uri="{FF2B5EF4-FFF2-40B4-BE49-F238E27FC236}">
              <a16:creationId xmlns:a16="http://schemas.microsoft.com/office/drawing/2014/main" id="{FCF10FD8-EFC9-4211-A0AF-C1AB70FC4824}"/>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2" name="【児童館】&#10;一人当たり面積平均値テキスト">
          <a:extLst>
            <a:ext uri="{FF2B5EF4-FFF2-40B4-BE49-F238E27FC236}">
              <a16:creationId xmlns:a16="http://schemas.microsoft.com/office/drawing/2014/main" id="{ABE079D8-3D9A-4B92-A445-3F91EDF08436}"/>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a:extLst>
            <a:ext uri="{FF2B5EF4-FFF2-40B4-BE49-F238E27FC236}">
              <a16:creationId xmlns:a16="http://schemas.microsoft.com/office/drawing/2014/main" id="{A56664CE-82EE-41FA-9BA5-6691B53E7818}"/>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4" name="フローチャート: 判断 813">
          <a:extLst>
            <a:ext uri="{FF2B5EF4-FFF2-40B4-BE49-F238E27FC236}">
              <a16:creationId xmlns:a16="http://schemas.microsoft.com/office/drawing/2014/main" id="{00499569-BCE4-4A1E-9735-3D0A246E85FC}"/>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5" name="フローチャート: 判断 814">
          <a:extLst>
            <a:ext uri="{FF2B5EF4-FFF2-40B4-BE49-F238E27FC236}">
              <a16:creationId xmlns:a16="http://schemas.microsoft.com/office/drawing/2014/main" id="{6CA4196C-611A-470E-80F0-C468099F3021}"/>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6" name="フローチャート: 判断 815">
          <a:extLst>
            <a:ext uri="{FF2B5EF4-FFF2-40B4-BE49-F238E27FC236}">
              <a16:creationId xmlns:a16="http://schemas.microsoft.com/office/drawing/2014/main" id="{295E888B-79DD-4DBB-A538-26F3EABA00E5}"/>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7" name="フローチャート: 判断 816">
          <a:extLst>
            <a:ext uri="{FF2B5EF4-FFF2-40B4-BE49-F238E27FC236}">
              <a16:creationId xmlns:a16="http://schemas.microsoft.com/office/drawing/2014/main" id="{91B50AF8-38FB-4174-AE6E-AE230515BB74}"/>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99875ABC-43A6-435E-A9B6-4D4D3164E07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2FFB216-F785-438E-A1B2-854B79AC929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A6DE5DA-1467-4E42-8CCF-63A5029E688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6A2F46B-379C-434E-B401-5FC40F9FC0E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2CD1F4A-0B1C-4779-9BEA-3B704D4328F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823" name="楕円 822">
          <a:extLst>
            <a:ext uri="{FF2B5EF4-FFF2-40B4-BE49-F238E27FC236}">
              <a16:creationId xmlns:a16="http://schemas.microsoft.com/office/drawing/2014/main" id="{6CA48517-758A-46C4-84B3-CB9CC122F50E}"/>
            </a:ext>
          </a:extLst>
        </xdr:cNvPr>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macro="" textlink="">
      <xdr:nvSpPr>
        <xdr:cNvPr id="824" name="【児童館】&#10;一人当たり面積該当値テキスト">
          <a:extLst>
            <a:ext uri="{FF2B5EF4-FFF2-40B4-BE49-F238E27FC236}">
              <a16:creationId xmlns:a16="http://schemas.microsoft.com/office/drawing/2014/main" id="{3B28CA57-3204-4E8B-AF08-3F78A7E9AA4B}"/>
            </a:ext>
          </a:extLst>
        </xdr:cNvPr>
        <xdr:cNvSpPr txBox="1"/>
      </xdr:nvSpPr>
      <xdr:spPr>
        <a:xfrm>
          <a:off x="22199600"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145143</xdr:rowOff>
    </xdr:from>
    <xdr:to>
      <xdr:col>112</xdr:col>
      <xdr:colOff>38100</xdr:colOff>
      <xdr:row>85</xdr:row>
      <xdr:rowOff>75293</xdr:rowOff>
    </xdr:to>
    <xdr:sp macro="" textlink="">
      <xdr:nvSpPr>
        <xdr:cNvPr id="825" name="楕円 824">
          <a:extLst>
            <a:ext uri="{FF2B5EF4-FFF2-40B4-BE49-F238E27FC236}">
              <a16:creationId xmlns:a16="http://schemas.microsoft.com/office/drawing/2014/main" id="{94DC1FDD-DDE9-4907-A102-CB32EAE61DFC}"/>
            </a:ext>
          </a:extLst>
        </xdr:cNvPr>
        <xdr:cNvSpPr/>
      </xdr:nvSpPr>
      <xdr:spPr>
        <a:xfrm>
          <a:off x="21272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24493</xdr:rowOff>
    </xdr:to>
    <xdr:cxnSp macro="">
      <xdr:nvCxnSpPr>
        <xdr:cNvPr id="826" name="直線コネクタ 825">
          <a:extLst>
            <a:ext uri="{FF2B5EF4-FFF2-40B4-BE49-F238E27FC236}">
              <a16:creationId xmlns:a16="http://schemas.microsoft.com/office/drawing/2014/main" id="{C3D036D3-FDB6-42BC-92BD-C0144D84C507}"/>
            </a:ext>
          </a:extLst>
        </xdr:cNvPr>
        <xdr:cNvCxnSpPr/>
      </xdr:nvCxnSpPr>
      <xdr:spPr>
        <a:xfrm flipV="1">
          <a:off x="21323300" y="145868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156029</xdr:rowOff>
    </xdr:from>
    <xdr:to>
      <xdr:col>107</xdr:col>
      <xdr:colOff>101600</xdr:colOff>
      <xdr:row>85</xdr:row>
      <xdr:rowOff>86179</xdr:rowOff>
    </xdr:to>
    <xdr:sp macro="" textlink="">
      <xdr:nvSpPr>
        <xdr:cNvPr id="827" name="楕円 826">
          <a:extLst>
            <a:ext uri="{FF2B5EF4-FFF2-40B4-BE49-F238E27FC236}">
              <a16:creationId xmlns:a16="http://schemas.microsoft.com/office/drawing/2014/main" id="{A58B113C-1A28-45D8-A829-142A59C73692}"/>
            </a:ext>
          </a:extLst>
        </xdr:cNvPr>
        <xdr:cNvSpPr/>
      </xdr:nvSpPr>
      <xdr:spPr>
        <a:xfrm>
          <a:off x="20383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24493</xdr:rowOff>
    </xdr:from>
    <xdr:to>
      <xdr:col>111</xdr:col>
      <xdr:colOff>177800</xdr:colOff>
      <xdr:row>85</xdr:row>
      <xdr:rowOff>35379</xdr:rowOff>
    </xdr:to>
    <xdr:cxnSp macro="">
      <xdr:nvCxnSpPr>
        <xdr:cNvPr id="828" name="直線コネクタ 827">
          <a:extLst>
            <a:ext uri="{FF2B5EF4-FFF2-40B4-BE49-F238E27FC236}">
              <a16:creationId xmlns:a16="http://schemas.microsoft.com/office/drawing/2014/main" id="{30262AA8-B4FE-4F60-BE11-7872ED99AD32}"/>
            </a:ext>
          </a:extLst>
        </xdr:cNvPr>
        <xdr:cNvCxnSpPr/>
      </xdr:nvCxnSpPr>
      <xdr:spPr>
        <a:xfrm flipV="1">
          <a:off x="20434300" y="14597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156029</xdr:rowOff>
    </xdr:from>
    <xdr:to>
      <xdr:col>102</xdr:col>
      <xdr:colOff>165100</xdr:colOff>
      <xdr:row>85</xdr:row>
      <xdr:rowOff>86179</xdr:rowOff>
    </xdr:to>
    <xdr:sp macro="" textlink="">
      <xdr:nvSpPr>
        <xdr:cNvPr id="829" name="楕円 828">
          <a:extLst>
            <a:ext uri="{FF2B5EF4-FFF2-40B4-BE49-F238E27FC236}">
              <a16:creationId xmlns:a16="http://schemas.microsoft.com/office/drawing/2014/main" id="{CF9AA3EB-0780-4248-851C-D41911202F81}"/>
            </a:ext>
          </a:extLst>
        </xdr:cNvPr>
        <xdr:cNvSpPr/>
      </xdr:nvSpPr>
      <xdr:spPr>
        <a:xfrm>
          <a:off x="19494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35379</xdr:rowOff>
    </xdr:from>
    <xdr:to>
      <xdr:col>107</xdr:col>
      <xdr:colOff>50800</xdr:colOff>
      <xdr:row>85</xdr:row>
      <xdr:rowOff>35379</xdr:rowOff>
    </xdr:to>
    <xdr:cxnSp macro="">
      <xdr:nvCxnSpPr>
        <xdr:cNvPr id="830" name="直線コネクタ 829">
          <a:extLst>
            <a:ext uri="{FF2B5EF4-FFF2-40B4-BE49-F238E27FC236}">
              <a16:creationId xmlns:a16="http://schemas.microsoft.com/office/drawing/2014/main" id="{15C1D4A0-EC37-4C2F-A849-4BEF98EB4DDB}"/>
            </a:ext>
          </a:extLst>
        </xdr:cNvPr>
        <xdr:cNvCxnSpPr/>
      </xdr:nvCxnSpPr>
      <xdr:spPr>
        <a:xfrm>
          <a:off x="19545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166914</xdr:rowOff>
    </xdr:from>
    <xdr:to>
      <xdr:col>98</xdr:col>
      <xdr:colOff>38100</xdr:colOff>
      <xdr:row>85</xdr:row>
      <xdr:rowOff>97064</xdr:rowOff>
    </xdr:to>
    <xdr:sp macro="" textlink="">
      <xdr:nvSpPr>
        <xdr:cNvPr id="831" name="楕円 830">
          <a:extLst>
            <a:ext uri="{FF2B5EF4-FFF2-40B4-BE49-F238E27FC236}">
              <a16:creationId xmlns:a16="http://schemas.microsoft.com/office/drawing/2014/main" id="{6EE653A7-39E6-48FC-A630-2A62E28E646B}"/>
            </a:ext>
          </a:extLst>
        </xdr:cNvPr>
        <xdr:cNvSpPr/>
      </xdr:nvSpPr>
      <xdr:spPr>
        <a:xfrm>
          <a:off x="18605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35379</xdr:rowOff>
    </xdr:from>
    <xdr:to>
      <xdr:col>102</xdr:col>
      <xdr:colOff>114300</xdr:colOff>
      <xdr:row>85</xdr:row>
      <xdr:rowOff>46264</xdr:rowOff>
    </xdr:to>
    <xdr:cxnSp macro="">
      <xdr:nvCxnSpPr>
        <xdr:cNvPr id="832" name="直線コネクタ 831">
          <a:extLst>
            <a:ext uri="{FF2B5EF4-FFF2-40B4-BE49-F238E27FC236}">
              <a16:creationId xmlns:a16="http://schemas.microsoft.com/office/drawing/2014/main" id="{6AE158EC-7CE0-47B8-B636-2F982117762A}"/>
            </a:ext>
          </a:extLst>
        </xdr:cNvPr>
        <xdr:cNvCxnSpPr/>
      </xdr:nvCxnSpPr>
      <xdr:spPr>
        <a:xfrm flipV="1">
          <a:off x="18656300" y="146086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833" name="n_1aveValue【児童館】&#10;一人当たり面積">
          <a:extLst>
            <a:ext uri="{FF2B5EF4-FFF2-40B4-BE49-F238E27FC236}">
              <a16:creationId xmlns:a16="http://schemas.microsoft.com/office/drawing/2014/main" id="{D31A9217-69DC-436B-8A14-377327DA118A}"/>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834" name="n_2aveValue【児童館】&#10;一人当たり面積">
          <a:extLst>
            <a:ext uri="{FF2B5EF4-FFF2-40B4-BE49-F238E27FC236}">
              <a16:creationId xmlns:a16="http://schemas.microsoft.com/office/drawing/2014/main" id="{B5BC7244-1C92-407A-9C92-9877B00DA21E}"/>
            </a:ext>
          </a:extLst>
        </xdr:cNvPr>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835" name="n_3aveValue【児童館】&#10;一人当たり面積">
          <a:extLst>
            <a:ext uri="{FF2B5EF4-FFF2-40B4-BE49-F238E27FC236}">
              <a16:creationId xmlns:a16="http://schemas.microsoft.com/office/drawing/2014/main" id="{0FEC1853-9B4E-4141-AAC6-678E4631286C}"/>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836" name="n_4aveValue【児童館】&#10;一人当たり面積">
          <a:extLst>
            <a:ext uri="{FF2B5EF4-FFF2-40B4-BE49-F238E27FC236}">
              <a16:creationId xmlns:a16="http://schemas.microsoft.com/office/drawing/2014/main" id="{13466373-A79E-4C6A-836C-B89B5E7B4ED7}"/>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66420</xdr:rowOff>
    </xdr:from>
    <xdr:ext cx="469744" cy="259045"/>
    <xdr:sp macro="" textlink="">
      <xdr:nvSpPr>
        <xdr:cNvPr id="837" name="n_1mainValue【児童館】&#10;一人当たり面積">
          <a:extLst>
            <a:ext uri="{FF2B5EF4-FFF2-40B4-BE49-F238E27FC236}">
              <a16:creationId xmlns:a16="http://schemas.microsoft.com/office/drawing/2014/main" id="{88ABF04A-2769-4633-B3FB-AB1302277239}"/>
            </a:ext>
          </a:extLst>
        </xdr:cNvPr>
        <xdr:cNvSpPr txBox="1"/>
      </xdr:nvSpPr>
      <xdr:spPr>
        <a:xfrm>
          <a:off x="210757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77306</xdr:rowOff>
    </xdr:from>
    <xdr:ext cx="469744" cy="259045"/>
    <xdr:sp macro="" textlink="">
      <xdr:nvSpPr>
        <xdr:cNvPr id="838" name="n_2mainValue【児童館】&#10;一人当たり面積">
          <a:extLst>
            <a:ext uri="{FF2B5EF4-FFF2-40B4-BE49-F238E27FC236}">
              <a16:creationId xmlns:a16="http://schemas.microsoft.com/office/drawing/2014/main" id="{EE5BBC56-3D02-49E9-B803-3FF247238258}"/>
            </a:ext>
          </a:extLst>
        </xdr:cNvPr>
        <xdr:cNvSpPr txBox="1"/>
      </xdr:nvSpPr>
      <xdr:spPr>
        <a:xfrm>
          <a:off x="20199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77306</xdr:rowOff>
    </xdr:from>
    <xdr:ext cx="469744" cy="259045"/>
    <xdr:sp macro="" textlink="">
      <xdr:nvSpPr>
        <xdr:cNvPr id="839" name="n_3mainValue【児童館】&#10;一人当たり面積">
          <a:extLst>
            <a:ext uri="{FF2B5EF4-FFF2-40B4-BE49-F238E27FC236}">
              <a16:creationId xmlns:a16="http://schemas.microsoft.com/office/drawing/2014/main" id="{A154CFBB-536C-4D6F-80D0-AACE89150326}"/>
            </a:ext>
          </a:extLst>
        </xdr:cNvPr>
        <xdr:cNvSpPr txBox="1"/>
      </xdr:nvSpPr>
      <xdr:spPr>
        <a:xfrm>
          <a:off x="19310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88191</xdr:rowOff>
    </xdr:from>
    <xdr:ext cx="469744" cy="259045"/>
    <xdr:sp macro="" textlink="">
      <xdr:nvSpPr>
        <xdr:cNvPr id="840" name="n_4mainValue【児童館】&#10;一人当たり面積">
          <a:extLst>
            <a:ext uri="{FF2B5EF4-FFF2-40B4-BE49-F238E27FC236}">
              <a16:creationId xmlns:a16="http://schemas.microsoft.com/office/drawing/2014/main" id="{B7E0C350-9522-4B12-81E6-81C230DE5C9D}"/>
            </a:ext>
          </a:extLst>
        </xdr:cNvPr>
        <xdr:cNvSpPr txBox="1"/>
      </xdr:nvSpPr>
      <xdr:spPr>
        <a:xfrm>
          <a:off x="18421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DC70CAD-2775-4F5B-B90C-150D8D5D5E6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E25AA834-BE68-4ADA-9512-CD12247CB42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677ECBD-AD8E-43B0-A649-F232212E06A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B2953329-2C71-407A-9102-C0C351F7D3C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547C39EA-48C8-46E3-A116-222D071622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E74C51EC-BAB3-4B4B-81F1-75AEEBBDB5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D377167-AC5C-436B-BFD3-641B720E42A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920AB86C-7130-442D-B2F9-2C14E599C87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49CB143F-AB58-4763-8851-F80010AC574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828849D5-645C-4842-B6A6-3B941C92280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E5633D4-4D32-4F03-8F9B-666B27F1B25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147BF8D0-1723-4033-84C5-418B9C604FA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256A6CFC-E8F5-4565-81B1-8674635BAA3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901B5D5-5066-49A8-81E4-7A374AF1445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9E703CCF-1573-4C49-9B74-EBE5B371253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79A29803-F66B-4C13-8C89-D86041ECC5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64511E69-AF07-4EC9-8104-F123288CEF4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1FB2F5A8-F407-4C99-8499-07093229D17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19C79FE1-2F55-4164-829D-031E0E4C266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18D6ED02-1C09-441D-83F6-F8D08F0B12B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870280A-E4AF-4BC2-A859-5BDFBCD1A2A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43DDE17-DEB9-48D1-A7DD-ABD130E8214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6D3E8895-719A-4660-9AC1-500CE93AE2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3B69562-9112-44ED-8168-19D8F02FCE5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AF9B77CD-EE44-4F24-93D9-10438375205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7125F06-0D42-4999-889B-8295D2447FFC}"/>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公民館】&#10;有形固定資産減価償却率最小値テキスト">
          <a:extLst>
            <a:ext uri="{FF2B5EF4-FFF2-40B4-BE49-F238E27FC236}">
              <a16:creationId xmlns:a16="http://schemas.microsoft.com/office/drawing/2014/main" id="{9247EB06-17A5-4DEE-8E8E-69B3492D44E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4025C915-A1CB-4BAA-AEB8-294701AF220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69" name="【公民館】&#10;有形固定資産減価償却率最大値テキスト">
          <a:extLst>
            <a:ext uri="{FF2B5EF4-FFF2-40B4-BE49-F238E27FC236}">
              <a16:creationId xmlns:a16="http://schemas.microsoft.com/office/drawing/2014/main" id="{9BF5A0D7-5950-4287-8A7D-96C73F2DFD07}"/>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70" name="直線コネクタ 869">
          <a:extLst>
            <a:ext uri="{FF2B5EF4-FFF2-40B4-BE49-F238E27FC236}">
              <a16:creationId xmlns:a16="http://schemas.microsoft.com/office/drawing/2014/main" id="{CD5DCF95-AE68-4516-9A31-317C806FE79F}"/>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871" name="【公民館】&#10;有形固定資産減価償却率平均値テキスト">
          <a:extLst>
            <a:ext uri="{FF2B5EF4-FFF2-40B4-BE49-F238E27FC236}">
              <a16:creationId xmlns:a16="http://schemas.microsoft.com/office/drawing/2014/main" id="{E3B5BCDF-EC09-4527-8254-1A52D7F49558}"/>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2" name="フローチャート: 判断 871">
          <a:extLst>
            <a:ext uri="{FF2B5EF4-FFF2-40B4-BE49-F238E27FC236}">
              <a16:creationId xmlns:a16="http://schemas.microsoft.com/office/drawing/2014/main" id="{437502B8-2374-4EF1-AB27-99E1930B7537}"/>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73" name="フローチャート: 判断 872">
          <a:extLst>
            <a:ext uri="{FF2B5EF4-FFF2-40B4-BE49-F238E27FC236}">
              <a16:creationId xmlns:a16="http://schemas.microsoft.com/office/drawing/2014/main" id="{0807CCBF-6811-4FF3-AC9E-3BCDCA61187D}"/>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4" name="フローチャート: 判断 873">
          <a:extLst>
            <a:ext uri="{FF2B5EF4-FFF2-40B4-BE49-F238E27FC236}">
              <a16:creationId xmlns:a16="http://schemas.microsoft.com/office/drawing/2014/main" id="{58347F2E-22B2-45C8-B153-7C129EC3948A}"/>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5" name="フローチャート: 判断 874">
          <a:extLst>
            <a:ext uri="{FF2B5EF4-FFF2-40B4-BE49-F238E27FC236}">
              <a16:creationId xmlns:a16="http://schemas.microsoft.com/office/drawing/2014/main" id="{8ADBB2BE-033A-4C8C-8B48-B8BCFE3A1D4F}"/>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6" name="フローチャート: 判断 875">
          <a:extLst>
            <a:ext uri="{FF2B5EF4-FFF2-40B4-BE49-F238E27FC236}">
              <a16:creationId xmlns:a16="http://schemas.microsoft.com/office/drawing/2014/main" id="{D4F4B02F-05C7-4A12-AEC9-4B742AA81248}"/>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8D7B229-F229-4B22-B696-B6949DD4854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C4B4429-BB6F-4AB6-A161-318B9A56D9E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42648B3-546F-4A8D-A25D-22A76233C63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1158591-8AEF-4001-80F9-399761D4397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325E5A4-CD16-4382-8513-7EF4CCE9681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87449</xdr:rowOff>
    </xdr:from>
    <xdr:to>
      <xdr:col>85</xdr:col>
      <xdr:colOff>177800</xdr:colOff>
      <xdr:row>106</xdr:row>
      <xdr:rowOff>17599</xdr:rowOff>
    </xdr:to>
    <xdr:sp macro="" textlink="">
      <xdr:nvSpPr>
        <xdr:cNvPr id="882" name="楕円 881">
          <a:extLst>
            <a:ext uri="{FF2B5EF4-FFF2-40B4-BE49-F238E27FC236}">
              <a16:creationId xmlns:a16="http://schemas.microsoft.com/office/drawing/2014/main" id="{39432ADC-AD24-4A5E-A0B2-23B4208EE68D}"/>
            </a:ext>
          </a:extLst>
        </xdr:cNvPr>
        <xdr:cNvSpPr/>
      </xdr:nvSpPr>
      <xdr:spPr>
        <a:xfrm>
          <a:off x="16268700" y="180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65876</xdr:rowOff>
    </xdr:from>
    <xdr:ext cx="405111" cy="259045"/>
    <xdr:sp macro="" textlink="">
      <xdr:nvSpPr>
        <xdr:cNvPr id="883" name="【公民館】&#10;有形固定資産減価償却率該当値テキスト">
          <a:extLst>
            <a:ext uri="{FF2B5EF4-FFF2-40B4-BE49-F238E27FC236}">
              <a16:creationId xmlns:a16="http://schemas.microsoft.com/office/drawing/2014/main" id="{ADFC11AA-CEFF-4C94-8D6C-0BF287F20D7B}"/>
            </a:ext>
          </a:extLst>
        </xdr:cNvPr>
        <xdr:cNvSpPr txBox="1"/>
      </xdr:nvSpPr>
      <xdr:spPr>
        <a:xfrm>
          <a:off x="16357600"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53158</xdr:rowOff>
    </xdr:from>
    <xdr:to>
      <xdr:col>81</xdr:col>
      <xdr:colOff>101600</xdr:colOff>
      <xdr:row>105</xdr:row>
      <xdr:rowOff>154758</xdr:rowOff>
    </xdr:to>
    <xdr:sp macro="" textlink="">
      <xdr:nvSpPr>
        <xdr:cNvPr id="884" name="楕円 883">
          <a:extLst>
            <a:ext uri="{FF2B5EF4-FFF2-40B4-BE49-F238E27FC236}">
              <a16:creationId xmlns:a16="http://schemas.microsoft.com/office/drawing/2014/main" id="{102A8E2A-06AA-4C13-BE26-0F7E830FE330}"/>
            </a:ext>
          </a:extLst>
        </xdr:cNvPr>
        <xdr:cNvSpPr/>
      </xdr:nvSpPr>
      <xdr:spPr>
        <a:xfrm>
          <a:off x="15430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103958</xdr:rowOff>
    </xdr:from>
    <xdr:to>
      <xdr:col>85</xdr:col>
      <xdr:colOff>127000</xdr:colOff>
      <xdr:row>105</xdr:row>
      <xdr:rowOff>138249</xdr:rowOff>
    </xdr:to>
    <xdr:cxnSp macro="">
      <xdr:nvCxnSpPr>
        <xdr:cNvPr id="885" name="直線コネクタ 884">
          <a:extLst>
            <a:ext uri="{FF2B5EF4-FFF2-40B4-BE49-F238E27FC236}">
              <a16:creationId xmlns:a16="http://schemas.microsoft.com/office/drawing/2014/main" id="{D2715D8F-AB88-411E-AD1D-7A70835D0273}"/>
            </a:ext>
          </a:extLst>
        </xdr:cNvPr>
        <xdr:cNvCxnSpPr/>
      </xdr:nvCxnSpPr>
      <xdr:spPr>
        <a:xfrm>
          <a:off x="15481300" y="1810620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31931</xdr:rowOff>
    </xdr:from>
    <xdr:to>
      <xdr:col>76</xdr:col>
      <xdr:colOff>165100</xdr:colOff>
      <xdr:row>105</xdr:row>
      <xdr:rowOff>133531</xdr:rowOff>
    </xdr:to>
    <xdr:sp macro="" textlink="">
      <xdr:nvSpPr>
        <xdr:cNvPr id="886" name="楕円 885">
          <a:extLst>
            <a:ext uri="{FF2B5EF4-FFF2-40B4-BE49-F238E27FC236}">
              <a16:creationId xmlns:a16="http://schemas.microsoft.com/office/drawing/2014/main" id="{65923C02-D7BF-471A-854F-109F2997A0F3}"/>
            </a:ext>
          </a:extLst>
        </xdr:cNvPr>
        <xdr:cNvSpPr/>
      </xdr:nvSpPr>
      <xdr:spPr>
        <a:xfrm>
          <a:off x="14541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82731</xdr:rowOff>
    </xdr:from>
    <xdr:to>
      <xdr:col>81</xdr:col>
      <xdr:colOff>50800</xdr:colOff>
      <xdr:row>105</xdr:row>
      <xdr:rowOff>103958</xdr:rowOff>
    </xdr:to>
    <xdr:cxnSp macro="">
      <xdr:nvCxnSpPr>
        <xdr:cNvPr id="887" name="直線コネクタ 886">
          <a:extLst>
            <a:ext uri="{FF2B5EF4-FFF2-40B4-BE49-F238E27FC236}">
              <a16:creationId xmlns:a16="http://schemas.microsoft.com/office/drawing/2014/main" id="{99232BE8-9EE8-488A-AE19-B626AEFE883E}"/>
            </a:ext>
          </a:extLst>
        </xdr:cNvPr>
        <xdr:cNvCxnSpPr/>
      </xdr:nvCxnSpPr>
      <xdr:spPr>
        <a:xfrm>
          <a:off x="14592300" y="1808498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888" name="楕円 887">
          <a:extLst>
            <a:ext uri="{FF2B5EF4-FFF2-40B4-BE49-F238E27FC236}">
              <a16:creationId xmlns:a16="http://schemas.microsoft.com/office/drawing/2014/main" id="{845FE255-E0E2-4D31-B2DC-B440D87550B2}"/>
            </a:ext>
          </a:extLst>
        </xdr:cNvPr>
        <xdr:cNvSpPr/>
      </xdr:nvSpPr>
      <xdr:spPr>
        <a:xfrm>
          <a:off x="13652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58238</xdr:rowOff>
    </xdr:from>
    <xdr:to>
      <xdr:col>76</xdr:col>
      <xdr:colOff>114300</xdr:colOff>
      <xdr:row>105</xdr:row>
      <xdr:rowOff>82731</xdr:rowOff>
    </xdr:to>
    <xdr:cxnSp macro="">
      <xdr:nvCxnSpPr>
        <xdr:cNvPr id="889" name="直線コネクタ 888">
          <a:extLst>
            <a:ext uri="{FF2B5EF4-FFF2-40B4-BE49-F238E27FC236}">
              <a16:creationId xmlns:a16="http://schemas.microsoft.com/office/drawing/2014/main" id="{D21EFD1D-C010-4370-81C7-F66F5E3D9C1A}"/>
            </a:ext>
          </a:extLst>
        </xdr:cNvPr>
        <xdr:cNvCxnSpPr/>
      </xdr:nvCxnSpPr>
      <xdr:spPr>
        <a:xfrm>
          <a:off x="13703300" y="180604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144599</xdr:rowOff>
    </xdr:from>
    <xdr:to>
      <xdr:col>67</xdr:col>
      <xdr:colOff>101600</xdr:colOff>
      <xdr:row>105</xdr:row>
      <xdr:rowOff>74749</xdr:rowOff>
    </xdr:to>
    <xdr:sp macro="" textlink="">
      <xdr:nvSpPr>
        <xdr:cNvPr id="890" name="楕円 889">
          <a:extLst>
            <a:ext uri="{FF2B5EF4-FFF2-40B4-BE49-F238E27FC236}">
              <a16:creationId xmlns:a16="http://schemas.microsoft.com/office/drawing/2014/main" id="{396C3275-5270-4BAF-8FFE-38BE88C00D41}"/>
            </a:ext>
          </a:extLst>
        </xdr:cNvPr>
        <xdr:cNvSpPr/>
      </xdr:nvSpPr>
      <xdr:spPr>
        <a:xfrm>
          <a:off x="12763500" y="1797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23949</xdr:rowOff>
    </xdr:from>
    <xdr:to>
      <xdr:col>71</xdr:col>
      <xdr:colOff>177800</xdr:colOff>
      <xdr:row>105</xdr:row>
      <xdr:rowOff>58238</xdr:rowOff>
    </xdr:to>
    <xdr:cxnSp macro="">
      <xdr:nvCxnSpPr>
        <xdr:cNvPr id="891" name="直線コネクタ 890">
          <a:extLst>
            <a:ext uri="{FF2B5EF4-FFF2-40B4-BE49-F238E27FC236}">
              <a16:creationId xmlns:a16="http://schemas.microsoft.com/office/drawing/2014/main" id="{DD71A10C-5B89-4CD4-9743-63F01D8D4BB7}"/>
            </a:ext>
          </a:extLst>
        </xdr:cNvPr>
        <xdr:cNvCxnSpPr/>
      </xdr:nvCxnSpPr>
      <xdr:spPr>
        <a:xfrm>
          <a:off x="12814300" y="180261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892" name="n_1aveValue【公民館】&#10;有形固定資産減価償却率">
          <a:extLst>
            <a:ext uri="{FF2B5EF4-FFF2-40B4-BE49-F238E27FC236}">
              <a16:creationId xmlns:a16="http://schemas.microsoft.com/office/drawing/2014/main" id="{D6209AD2-400A-44EE-96A2-C4D0E123146F}"/>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893" name="n_2aveValue【公民館】&#10;有形固定資産減価償却率">
          <a:extLst>
            <a:ext uri="{FF2B5EF4-FFF2-40B4-BE49-F238E27FC236}">
              <a16:creationId xmlns:a16="http://schemas.microsoft.com/office/drawing/2014/main" id="{489774FF-589E-4A81-A4E5-077A808B3006}"/>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94" name="n_3aveValue【公民館】&#10;有形固定資産減価償却率">
          <a:extLst>
            <a:ext uri="{FF2B5EF4-FFF2-40B4-BE49-F238E27FC236}">
              <a16:creationId xmlns:a16="http://schemas.microsoft.com/office/drawing/2014/main" id="{EC140E3F-0775-47D1-A5BD-954C2D874F46}"/>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895" name="n_4aveValue【公民館】&#10;有形固定資産減価償却率">
          <a:extLst>
            <a:ext uri="{FF2B5EF4-FFF2-40B4-BE49-F238E27FC236}">
              <a16:creationId xmlns:a16="http://schemas.microsoft.com/office/drawing/2014/main" id="{555545B4-C76B-413A-BAB8-63E54AFCEA98}"/>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171285</xdr:rowOff>
    </xdr:from>
    <xdr:ext cx="405111" cy="259045"/>
    <xdr:sp macro="" textlink="">
      <xdr:nvSpPr>
        <xdr:cNvPr id="896" name="n_1mainValue【公民館】&#10;有形固定資産減価償却率">
          <a:extLst>
            <a:ext uri="{FF2B5EF4-FFF2-40B4-BE49-F238E27FC236}">
              <a16:creationId xmlns:a16="http://schemas.microsoft.com/office/drawing/2014/main" id="{DD144D53-3CE5-4C96-A230-6C9064D8E8F9}"/>
            </a:ext>
          </a:extLst>
        </xdr:cNvPr>
        <xdr:cNvSpPr txBox="1"/>
      </xdr:nvSpPr>
      <xdr:spPr>
        <a:xfrm>
          <a:off x="15266044" y="1783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150058</xdr:rowOff>
    </xdr:from>
    <xdr:ext cx="405111" cy="259045"/>
    <xdr:sp macro="" textlink="">
      <xdr:nvSpPr>
        <xdr:cNvPr id="897" name="n_2mainValue【公民館】&#10;有形固定資産減価償却率">
          <a:extLst>
            <a:ext uri="{FF2B5EF4-FFF2-40B4-BE49-F238E27FC236}">
              <a16:creationId xmlns:a16="http://schemas.microsoft.com/office/drawing/2014/main" id="{41891705-5984-4473-9FF0-165263897E09}"/>
            </a:ext>
          </a:extLst>
        </xdr:cNvPr>
        <xdr:cNvSpPr txBox="1"/>
      </xdr:nvSpPr>
      <xdr:spPr>
        <a:xfrm>
          <a:off x="14389744" y="1780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100165</xdr:rowOff>
    </xdr:from>
    <xdr:ext cx="405111" cy="259045"/>
    <xdr:sp macro="" textlink="">
      <xdr:nvSpPr>
        <xdr:cNvPr id="898" name="n_3mainValue【公民館】&#10;有形固定資産減価償却率">
          <a:extLst>
            <a:ext uri="{FF2B5EF4-FFF2-40B4-BE49-F238E27FC236}">
              <a16:creationId xmlns:a16="http://schemas.microsoft.com/office/drawing/2014/main" id="{B1541F4E-EB26-4335-BA99-442B9127BD77}"/>
            </a:ext>
          </a:extLst>
        </xdr:cNvPr>
        <xdr:cNvSpPr txBox="1"/>
      </xdr:nvSpPr>
      <xdr:spPr>
        <a:xfrm>
          <a:off x="13500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91276</xdr:rowOff>
    </xdr:from>
    <xdr:ext cx="405111" cy="259045"/>
    <xdr:sp macro="" textlink="">
      <xdr:nvSpPr>
        <xdr:cNvPr id="899" name="n_4mainValue【公民館】&#10;有形固定資産減価償却率">
          <a:extLst>
            <a:ext uri="{FF2B5EF4-FFF2-40B4-BE49-F238E27FC236}">
              <a16:creationId xmlns:a16="http://schemas.microsoft.com/office/drawing/2014/main" id="{63CD9BC6-0A41-4A08-A080-24BC71354594}"/>
            </a:ext>
          </a:extLst>
        </xdr:cNvPr>
        <xdr:cNvSpPr txBox="1"/>
      </xdr:nvSpPr>
      <xdr:spPr>
        <a:xfrm>
          <a:off x="12611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823430C2-AB48-42BF-A9B3-FF125603421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F3A37230-BBC1-4B71-9A2F-78656251C18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975EF1A-B51E-4AB2-B4A0-31194BB095E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0FDB9DC-7A9C-4B08-8512-2E92EB7741D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D1B4A086-37BF-40CD-A5FE-CA0EB73BDBD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02EA41A-66A6-480F-8E52-CAB8DEE71A4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7D9929B-43C3-4D94-A2E3-6CB102833A6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207D5F5-3381-4AD9-88A9-E314DBCB575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9E8FDDEB-267F-4CB5-ADB9-A2D01456817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CABCC5A-45FF-481E-A5AD-2DB164C92A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D32B535B-7257-440B-B338-63D7CC0295D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39C813C7-79D9-4009-AF92-2AEB9103358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3D85AEE1-E1AC-4908-A588-6E6FDA1734B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AFC274B8-D947-4093-A322-3157D1D85A7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C50D921D-ECB2-42BE-ABF6-58FAAB82333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5C7E31EA-79E0-4C3F-B938-6D48DDE82D3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B78BF394-10D2-43F5-A0C2-4D7B37F83A2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75283BE-A98C-4E59-B227-62B5925F8D4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F14F3EE9-CDD6-466E-931E-B19C6D5EE54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068E6FE-184C-40A6-84A0-D30715373E9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287861A6-BB9A-437F-9F8C-6B304D67D5C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BB8CD555-D5E8-4FE6-8860-4AE75F6F5B9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公民館】&#10;一人当たり面積グラフ枠">
          <a:extLst>
            <a:ext uri="{FF2B5EF4-FFF2-40B4-BE49-F238E27FC236}">
              <a16:creationId xmlns:a16="http://schemas.microsoft.com/office/drawing/2014/main" id="{15411006-B25C-427D-8627-AF211EAD23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23" name="直線コネクタ 922">
          <a:extLst>
            <a:ext uri="{FF2B5EF4-FFF2-40B4-BE49-F238E27FC236}">
              <a16:creationId xmlns:a16="http://schemas.microsoft.com/office/drawing/2014/main" id="{4B2E149E-974E-48E3-BB4D-25F4AB050481}"/>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24" name="【公民館】&#10;一人当たり面積最小値テキスト">
          <a:extLst>
            <a:ext uri="{FF2B5EF4-FFF2-40B4-BE49-F238E27FC236}">
              <a16:creationId xmlns:a16="http://schemas.microsoft.com/office/drawing/2014/main" id="{264DBA6C-4C6E-448D-935B-1644AB67BD3F}"/>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25" name="直線コネクタ 924">
          <a:extLst>
            <a:ext uri="{FF2B5EF4-FFF2-40B4-BE49-F238E27FC236}">
              <a16:creationId xmlns:a16="http://schemas.microsoft.com/office/drawing/2014/main" id="{FB70D605-A1EF-4974-87AA-C15ADB9296B3}"/>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6" name="【公民館】&#10;一人当たり面積最大値テキスト">
          <a:extLst>
            <a:ext uri="{FF2B5EF4-FFF2-40B4-BE49-F238E27FC236}">
              <a16:creationId xmlns:a16="http://schemas.microsoft.com/office/drawing/2014/main" id="{2EED416B-673D-47FA-A6CC-9F338EDF6CA2}"/>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7" name="直線コネクタ 926">
          <a:extLst>
            <a:ext uri="{FF2B5EF4-FFF2-40B4-BE49-F238E27FC236}">
              <a16:creationId xmlns:a16="http://schemas.microsoft.com/office/drawing/2014/main" id="{1D12DA29-F57A-4772-91C0-24C150E84B58}"/>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928" name="【公民館】&#10;一人当たり面積平均値テキスト">
          <a:extLst>
            <a:ext uri="{FF2B5EF4-FFF2-40B4-BE49-F238E27FC236}">
              <a16:creationId xmlns:a16="http://schemas.microsoft.com/office/drawing/2014/main" id="{9EAD12C8-9264-4BBB-8540-4EE4173402A9}"/>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29" name="フローチャート: 判断 928">
          <a:extLst>
            <a:ext uri="{FF2B5EF4-FFF2-40B4-BE49-F238E27FC236}">
              <a16:creationId xmlns:a16="http://schemas.microsoft.com/office/drawing/2014/main" id="{B46120F1-BCCF-4D3C-A4FB-1A635117D73E}"/>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30" name="フローチャート: 判断 929">
          <a:extLst>
            <a:ext uri="{FF2B5EF4-FFF2-40B4-BE49-F238E27FC236}">
              <a16:creationId xmlns:a16="http://schemas.microsoft.com/office/drawing/2014/main" id="{148BA605-C83C-4C06-9DCA-4FFA612E6355}"/>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31" name="フローチャート: 判断 930">
          <a:extLst>
            <a:ext uri="{FF2B5EF4-FFF2-40B4-BE49-F238E27FC236}">
              <a16:creationId xmlns:a16="http://schemas.microsoft.com/office/drawing/2014/main" id="{1C7D5B0C-C457-47D1-B1E1-4F22F3FAA164}"/>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32" name="フローチャート: 判断 931">
          <a:extLst>
            <a:ext uri="{FF2B5EF4-FFF2-40B4-BE49-F238E27FC236}">
              <a16:creationId xmlns:a16="http://schemas.microsoft.com/office/drawing/2014/main" id="{E5AD60C2-D133-4C25-A8B4-275A8BB2AA08}"/>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33" name="フローチャート: 判断 932">
          <a:extLst>
            <a:ext uri="{FF2B5EF4-FFF2-40B4-BE49-F238E27FC236}">
              <a16:creationId xmlns:a16="http://schemas.microsoft.com/office/drawing/2014/main" id="{C6C5CE8D-67AF-4A67-B134-B97B23D51AD7}"/>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01BF2AD-204D-49DB-9063-8B4A2C28BD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FD5D27C4-746A-480F-BAAB-737133326AD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3915D0E-97FF-4797-BA48-1BA8DCE2113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1985CDD-B498-4AD0-89CC-3711EACC5CE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9827B91-A2CD-427B-A41C-05CFD73430A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157480</xdr:rowOff>
    </xdr:from>
    <xdr:to>
      <xdr:col>116</xdr:col>
      <xdr:colOff>114300</xdr:colOff>
      <xdr:row>104</xdr:row>
      <xdr:rowOff>87630</xdr:rowOff>
    </xdr:to>
    <xdr:sp macro="" textlink="">
      <xdr:nvSpPr>
        <xdr:cNvPr id="939" name="楕円 938">
          <a:extLst>
            <a:ext uri="{FF2B5EF4-FFF2-40B4-BE49-F238E27FC236}">
              <a16:creationId xmlns:a16="http://schemas.microsoft.com/office/drawing/2014/main" id="{0B1417D8-4048-4FA9-A83A-0B32827C06CA}"/>
            </a:ext>
          </a:extLst>
        </xdr:cNvPr>
        <xdr:cNvSpPr/>
      </xdr:nvSpPr>
      <xdr:spPr>
        <a:xfrm>
          <a:off x="22110700" y="1781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8907</xdr:rowOff>
    </xdr:from>
    <xdr:ext cx="469744" cy="259045"/>
    <xdr:sp macro="" textlink="">
      <xdr:nvSpPr>
        <xdr:cNvPr id="940" name="【公民館】&#10;一人当たり面積該当値テキスト">
          <a:extLst>
            <a:ext uri="{FF2B5EF4-FFF2-40B4-BE49-F238E27FC236}">
              <a16:creationId xmlns:a16="http://schemas.microsoft.com/office/drawing/2014/main" id="{7D3C0224-B93F-4F27-B8A3-46D4586D98AA}"/>
            </a:ext>
          </a:extLst>
        </xdr:cNvPr>
        <xdr:cNvSpPr txBox="1"/>
      </xdr:nvSpPr>
      <xdr:spPr>
        <a:xfrm>
          <a:off x="22199600" y="176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3811</xdr:rowOff>
    </xdr:from>
    <xdr:to>
      <xdr:col>112</xdr:col>
      <xdr:colOff>38100</xdr:colOff>
      <xdr:row>104</xdr:row>
      <xdr:rowOff>105411</xdr:rowOff>
    </xdr:to>
    <xdr:sp macro="" textlink="">
      <xdr:nvSpPr>
        <xdr:cNvPr id="941" name="楕円 940">
          <a:extLst>
            <a:ext uri="{FF2B5EF4-FFF2-40B4-BE49-F238E27FC236}">
              <a16:creationId xmlns:a16="http://schemas.microsoft.com/office/drawing/2014/main" id="{5D8380E4-3645-4583-B40B-BD519E8D8D0D}"/>
            </a:ext>
          </a:extLst>
        </xdr:cNvPr>
        <xdr:cNvSpPr/>
      </xdr:nvSpPr>
      <xdr:spPr>
        <a:xfrm>
          <a:off x="21272500" y="1783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36830</xdr:rowOff>
    </xdr:from>
    <xdr:to>
      <xdr:col>116</xdr:col>
      <xdr:colOff>63500</xdr:colOff>
      <xdr:row>104</xdr:row>
      <xdr:rowOff>54611</xdr:rowOff>
    </xdr:to>
    <xdr:cxnSp macro="">
      <xdr:nvCxnSpPr>
        <xdr:cNvPr id="942" name="直線コネクタ 941">
          <a:extLst>
            <a:ext uri="{FF2B5EF4-FFF2-40B4-BE49-F238E27FC236}">
              <a16:creationId xmlns:a16="http://schemas.microsoft.com/office/drawing/2014/main" id="{691F8AD9-1C73-4485-A6BE-BCF5F2616BF4}"/>
            </a:ext>
          </a:extLst>
        </xdr:cNvPr>
        <xdr:cNvCxnSpPr/>
      </xdr:nvCxnSpPr>
      <xdr:spPr>
        <a:xfrm flipV="1">
          <a:off x="21323300" y="17867630"/>
          <a:ext cx="8382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19050</xdr:rowOff>
    </xdr:from>
    <xdr:to>
      <xdr:col>107</xdr:col>
      <xdr:colOff>101600</xdr:colOff>
      <xdr:row>104</xdr:row>
      <xdr:rowOff>120650</xdr:rowOff>
    </xdr:to>
    <xdr:sp macro="" textlink="">
      <xdr:nvSpPr>
        <xdr:cNvPr id="943" name="楕円 942">
          <a:extLst>
            <a:ext uri="{FF2B5EF4-FFF2-40B4-BE49-F238E27FC236}">
              <a16:creationId xmlns:a16="http://schemas.microsoft.com/office/drawing/2014/main" id="{81E3E9FC-E111-4C85-9D87-7E1601342B61}"/>
            </a:ext>
          </a:extLst>
        </xdr:cNvPr>
        <xdr:cNvSpPr/>
      </xdr:nvSpPr>
      <xdr:spPr>
        <a:xfrm>
          <a:off x="20383500" y="178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54611</xdr:rowOff>
    </xdr:from>
    <xdr:to>
      <xdr:col>111</xdr:col>
      <xdr:colOff>177800</xdr:colOff>
      <xdr:row>104</xdr:row>
      <xdr:rowOff>69850</xdr:rowOff>
    </xdr:to>
    <xdr:cxnSp macro="">
      <xdr:nvCxnSpPr>
        <xdr:cNvPr id="944" name="直線コネクタ 943">
          <a:extLst>
            <a:ext uri="{FF2B5EF4-FFF2-40B4-BE49-F238E27FC236}">
              <a16:creationId xmlns:a16="http://schemas.microsoft.com/office/drawing/2014/main" id="{80E0B3C5-CEB6-4133-980B-A70F6FFE62D7}"/>
            </a:ext>
          </a:extLst>
        </xdr:cNvPr>
        <xdr:cNvCxnSpPr/>
      </xdr:nvCxnSpPr>
      <xdr:spPr>
        <a:xfrm flipV="1">
          <a:off x="20434300" y="178854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27939</xdr:rowOff>
    </xdr:from>
    <xdr:to>
      <xdr:col>102</xdr:col>
      <xdr:colOff>165100</xdr:colOff>
      <xdr:row>104</xdr:row>
      <xdr:rowOff>129539</xdr:rowOff>
    </xdr:to>
    <xdr:sp macro="" textlink="">
      <xdr:nvSpPr>
        <xdr:cNvPr id="945" name="楕円 944">
          <a:extLst>
            <a:ext uri="{FF2B5EF4-FFF2-40B4-BE49-F238E27FC236}">
              <a16:creationId xmlns:a16="http://schemas.microsoft.com/office/drawing/2014/main" id="{51A7FF05-1E84-457A-82AB-E0B9D0272AF6}"/>
            </a:ext>
          </a:extLst>
        </xdr:cNvPr>
        <xdr:cNvSpPr/>
      </xdr:nvSpPr>
      <xdr:spPr>
        <a:xfrm>
          <a:off x="19494500" y="1785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69850</xdr:rowOff>
    </xdr:from>
    <xdr:to>
      <xdr:col>107</xdr:col>
      <xdr:colOff>50800</xdr:colOff>
      <xdr:row>104</xdr:row>
      <xdr:rowOff>78739</xdr:rowOff>
    </xdr:to>
    <xdr:cxnSp macro="">
      <xdr:nvCxnSpPr>
        <xdr:cNvPr id="946" name="直線コネクタ 945">
          <a:extLst>
            <a:ext uri="{FF2B5EF4-FFF2-40B4-BE49-F238E27FC236}">
              <a16:creationId xmlns:a16="http://schemas.microsoft.com/office/drawing/2014/main" id="{A0B5A9A6-768C-46F4-80A0-0E42E44CD840}"/>
            </a:ext>
          </a:extLst>
        </xdr:cNvPr>
        <xdr:cNvCxnSpPr/>
      </xdr:nvCxnSpPr>
      <xdr:spPr>
        <a:xfrm flipV="1">
          <a:off x="19545300" y="1790065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48261</xdr:rowOff>
    </xdr:from>
    <xdr:to>
      <xdr:col>98</xdr:col>
      <xdr:colOff>38100</xdr:colOff>
      <xdr:row>104</xdr:row>
      <xdr:rowOff>149861</xdr:rowOff>
    </xdr:to>
    <xdr:sp macro="" textlink="">
      <xdr:nvSpPr>
        <xdr:cNvPr id="947" name="楕円 946">
          <a:extLst>
            <a:ext uri="{FF2B5EF4-FFF2-40B4-BE49-F238E27FC236}">
              <a16:creationId xmlns:a16="http://schemas.microsoft.com/office/drawing/2014/main" id="{F166B9E9-7A60-4015-B728-11ECCC5D2845}"/>
            </a:ext>
          </a:extLst>
        </xdr:cNvPr>
        <xdr:cNvSpPr/>
      </xdr:nvSpPr>
      <xdr:spPr>
        <a:xfrm>
          <a:off x="18605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78739</xdr:rowOff>
    </xdr:from>
    <xdr:to>
      <xdr:col>102</xdr:col>
      <xdr:colOff>114300</xdr:colOff>
      <xdr:row>104</xdr:row>
      <xdr:rowOff>99061</xdr:rowOff>
    </xdr:to>
    <xdr:cxnSp macro="">
      <xdr:nvCxnSpPr>
        <xdr:cNvPr id="948" name="直線コネクタ 947">
          <a:extLst>
            <a:ext uri="{FF2B5EF4-FFF2-40B4-BE49-F238E27FC236}">
              <a16:creationId xmlns:a16="http://schemas.microsoft.com/office/drawing/2014/main" id="{FE250264-75E6-4CB6-B452-5EF818CC9C35}"/>
            </a:ext>
          </a:extLst>
        </xdr:cNvPr>
        <xdr:cNvCxnSpPr/>
      </xdr:nvCxnSpPr>
      <xdr:spPr>
        <a:xfrm flipV="1">
          <a:off x="18656300" y="1790953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949" name="n_1aveValue【公民館】&#10;一人当たり面積">
          <a:extLst>
            <a:ext uri="{FF2B5EF4-FFF2-40B4-BE49-F238E27FC236}">
              <a16:creationId xmlns:a16="http://schemas.microsoft.com/office/drawing/2014/main" id="{D873074E-2B35-4E9C-ACA5-33688B6A556A}"/>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950" name="n_2aveValue【公民館】&#10;一人当たり面積">
          <a:extLst>
            <a:ext uri="{FF2B5EF4-FFF2-40B4-BE49-F238E27FC236}">
              <a16:creationId xmlns:a16="http://schemas.microsoft.com/office/drawing/2014/main" id="{4D148DFC-61CE-4075-85EC-92EC0D20144D}"/>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951" name="n_3aveValue【公民館】&#10;一人当たり面積">
          <a:extLst>
            <a:ext uri="{FF2B5EF4-FFF2-40B4-BE49-F238E27FC236}">
              <a16:creationId xmlns:a16="http://schemas.microsoft.com/office/drawing/2014/main" id="{F7E84584-A840-4119-8F4A-AFEAB9596EF5}"/>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952" name="n_4aveValue【公民館】&#10;一人当たり面積">
          <a:extLst>
            <a:ext uri="{FF2B5EF4-FFF2-40B4-BE49-F238E27FC236}">
              <a16:creationId xmlns:a16="http://schemas.microsoft.com/office/drawing/2014/main" id="{7C1CA49B-D13A-4405-8594-EF957E06B648}"/>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121938</xdr:rowOff>
    </xdr:from>
    <xdr:ext cx="469744" cy="259045"/>
    <xdr:sp macro="" textlink="">
      <xdr:nvSpPr>
        <xdr:cNvPr id="953" name="n_1mainValue【公民館】&#10;一人当たり面積">
          <a:extLst>
            <a:ext uri="{FF2B5EF4-FFF2-40B4-BE49-F238E27FC236}">
              <a16:creationId xmlns:a16="http://schemas.microsoft.com/office/drawing/2014/main" id="{BC4754D4-2E46-4BF3-970A-DB777C5B8262}"/>
            </a:ext>
          </a:extLst>
        </xdr:cNvPr>
        <xdr:cNvSpPr txBox="1"/>
      </xdr:nvSpPr>
      <xdr:spPr>
        <a:xfrm>
          <a:off x="21075727" y="1760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137177</xdr:rowOff>
    </xdr:from>
    <xdr:ext cx="469744" cy="259045"/>
    <xdr:sp macro="" textlink="">
      <xdr:nvSpPr>
        <xdr:cNvPr id="954" name="n_2mainValue【公民館】&#10;一人当たり面積">
          <a:extLst>
            <a:ext uri="{FF2B5EF4-FFF2-40B4-BE49-F238E27FC236}">
              <a16:creationId xmlns:a16="http://schemas.microsoft.com/office/drawing/2014/main" id="{AC68AC9B-F7EC-4F3D-8836-29C1049B1635}"/>
            </a:ext>
          </a:extLst>
        </xdr:cNvPr>
        <xdr:cNvSpPr txBox="1"/>
      </xdr:nvSpPr>
      <xdr:spPr>
        <a:xfrm>
          <a:off x="20199427" y="1762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146066</xdr:rowOff>
    </xdr:from>
    <xdr:ext cx="469744" cy="259045"/>
    <xdr:sp macro="" textlink="">
      <xdr:nvSpPr>
        <xdr:cNvPr id="955" name="n_3mainValue【公民館】&#10;一人当たり面積">
          <a:extLst>
            <a:ext uri="{FF2B5EF4-FFF2-40B4-BE49-F238E27FC236}">
              <a16:creationId xmlns:a16="http://schemas.microsoft.com/office/drawing/2014/main" id="{D6DD148C-8D35-4E9D-B84E-F04763438DF1}"/>
            </a:ext>
          </a:extLst>
        </xdr:cNvPr>
        <xdr:cNvSpPr txBox="1"/>
      </xdr:nvSpPr>
      <xdr:spPr>
        <a:xfrm>
          <a:off x="19310427" y="1763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166388</xdr:rowOff>
    </xdr:from>
    <xdr:ext cx="469744" cy="259045"/>
    <xdr:sp macro="" textlink="">
      <xdr:nvSpPr>
        <xdr:cNvPr id="956" name="n_4mainValue【公民館】&#10;一人当たり面積">
          <a:extLst>
            <a:ext uri="{FF2B5EF4-FFF2-40B4-BE49-F238E27FC236}">
              <a16:creationId xmlns:a16="http://schemas.microsoft.com/office/drawing/2014/main" id="{8BDB741C-98EF-4B07-8ADB-401686CE2FD2}"/>
            </a:ext>
          </a:extLst>
        </xdr:cNvPr>
        <xdr:cNvSpPr txBox="1"/>
      </xdr:nvSpPr>
      <xdr:spPr>
        <a:xfrm>
          <a:off x="18421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E0376F03-ED43-4180-A74F-78EF0E958D1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23926B70-DDA3-4A74-903A-73A0409135E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24260E07-8916-4783-9028-857612A6C71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類似団体と比較して有形固定資産減価償却率が特に高くなっている施設は、道路、公営住宅</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港湾・漁港、認定こども園・幼稚園・保育所、児童館である。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道路については、毎年一定の予算を確保して改修しているところである。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公営住宅については、令和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年度から池田地区の改良住宅の建て替えに着手している。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港湾・漁港については、高潮対策事業等での改修を進めている。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認定こども園・幼稚園・保育所については、老朽化した施設が多く高い数値となっているが、今後、小学校の再編に合わせて、幼稚園・保育所の再編についても議論される予定である。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児童館については、</a:t>
          </a:r>
          <a:r>
            <a:rPr kumimoji="1" lang="en-US" altLang="ja-JP" sz="1100">
              <a:solidFill>
                <a:sysClr val="windowText" lastClr="000000"/>
              </a:solidFill>
              <a:effectLst/>
              <a:latin typeface="+mn-lt"/>
              <a:ea typeface="+mn-ea"/>
              <a:cs typeface="+mn-cs"/>
            </a:rPr>
            <a:t>40</a:t>
          </a:r>
          <a:r>
            <a:rPr kumimoji="1" lang="ja-JP" altLang="ja-JP" sz="1100">
              <a:solidFill>
                <a:sysClr val="windowText" lastClr="000000"/>
              </a:solidFill>
              <a:effectLst/>
              <a:latin typeface="+mn-lt"/>
              <a:ea typeface="+mn-ea"/>
              <a:cs typeface="+mn-cs"/>
            </a:rPr>
            <a:t>年以上経過した施設もあり、維持修繕が必要な施設が多く、今後の方向性を検討する必要がある。</a:t>
          </a:r>
          <a:endParaRPr lang="ja-JP" altLang="ja-JP" sz="14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BF2826-D246-46B5-997B-F67BA7ADE2A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8CFC36-E86B-4FA3-9C71-E9F81BD1CDE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F641F8-EF53-4D1B-8EB2-F4DF9BDA30F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7C4E81C-0455-45B2-AD97-26F4FFD3851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香川県小豆島町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73495D-5821-4228-9A57-642B9FCF82B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826D743-DEB1-4032-8F05-81187CAD5D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B8DC38-7FDC-4465-AF76-17283739B9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4FA83F-6EE2-4E6D-AAA3-3E5734703B1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42B2AB4-2A99-4DAF-A39A-033CF99E296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061509-1788-40A7-AC87-479EB858C4A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13,057
12,830
95.59
14,270,340
13,021,422
1,046,234
5,868,105
10,000,122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6190C2-EFA3-4909-AB3A-F7E64D2FE7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BC596A-B2D4-4A3C-9224-38D77B4F3C9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C62EE02-A167-472D-9C49-7FA6AE64E61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A8661C-FAFB-4452-88AF-EBD8FE16B54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CB4A39-59D0-4804-93DF-AFC4BEE1614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5BC49FE-3AD2-4E21-8C78-46F70034BCB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F62525E-7409-4D14-BCEF-4FBD087D64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02088D5-9074-4F8D-9207-5E2F69546FD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CFF1E6C-7E86-4893-B379-3933E9A993A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0463A5-E3D2-4ED3-8B44-FEDBBF1C79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391EC1-B7ED-4DF3-9F8C-1F1F764D90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23437A-EF1B-4907-971F-C9D38960686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CFB24BE-9874-47FE-A21A-008F60CD74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2727911-0EEA-4A8A-BAF0-78612F06951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9D048CF-BB46-4849-B974-24AA5737FA5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6F77CD0-06DA-4C1A-ADA2-232FFC26E68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98A10D7-8330-4FE1-94C8-B799E27474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F8DA8F-165F-42D8-BCF4-B6F7CD9599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E91679-4889-4434-BD48-55C0553FA89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CD0A1E2-636F-4CC4-93B0-3E1A9CF2440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4750ED-7BBC-4968-A66E-C3E92165654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C23BFB-00A0-47BA-B7C6-58B1490CD70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94AF18-F812-40FE-A594-094497A55F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F44C818-7448-4FA7-8F16-40995CE1872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6EE1D1-1CE4-43B3-9A65-7E32D27CFDF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08C678-1EBA-43B2-9162-08D58058B5E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A8197B-4139-4795-BC83-456304DEB9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2F34C61-F7ED-46E8-B9FD-6F51FE1068A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50DBCB-405A-44BD-A699-A4AAEC0A9E4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840F816-BE01-4840-99F4-E6CF9182A98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2AAA9D-A335-479E-BCC1-E02AC2855B7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C616A8-62D0-4FA9-8D50-F27AD71E2BF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8A90864-C84F-41A5-8D1B-9F5180782AE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9B8506F-D863-4875-AED1-067E3932880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489E345-180E-42BA-926E-C7611EE9A5A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6BF8202-35F4-43F2-9C7A-B664A72BBDD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B672259-01DF-48BC-A649-A2CBC16F6D4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0F29FE4-47A3-4179-B7DA-EEBCB67ECF9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7B59F93-7B5C-4CD4-9F50-E2192CA6783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51CEC17-D533-4089-98A1-0D4D5B6DDBC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0FE4C47-8836-4CC8-8E49-D13E11041F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91DF670-8A03-437D-92E5-2A02010C970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F8CFB77-4032-4572-B7EA-6F2D0AE94C6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3DF5BE8-FABE-44C6-B614-0445E04D1BD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C1C12A2-9671-4C68-923A-0B7FE6062C3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32B6DCC-BCEC-4C3A-801F-E8FD6E85A07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C9AD27F1-049A-45F0-8C7E-1AE60BE06F0D}"/>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3F311654-28D6-4370-BE6D-B7B2D472D64C}"/>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F37272CC-BEAF-4D3B-AD6F-87B4D19B994F}"/>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CEFCD3C0-4652-476A-B6CF-B18154857BB4}"/>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3349F7B-5D1B-4632-A688-D8D743F0D7AE}"/>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19514B59-A803-47D8-A7E2-B5E5DC3EBE93}"/>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204DD3AB-6CD4-471A-809D-2511DB10F879}"/>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953325F3-EEC7-497E-8C04-57769C8BE4A6}"/>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263C2961-8DDF-4F9A-AF02-AE93264C7F8B}"/>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627BB230-85C4-42C6-89BA-B79E336A20E8}"/>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36F094F3-B118-497A-8388-CEB434E1A9BE}"/>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CEB1C70-90D3-49E2-9901-99095FDE24A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D9AD290-8D80-45D8-8C56-753C07C31E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173FCE8-12D4-47A3-8A8D-2192024DB00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EB97B6E-8480-4B76-94FC-75D24A66845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600E643-B305-4FD1-854B-4E0D7B84CDD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110309</xdr:rowOff>
    </xdr:from>
    <xdr:to>
      <xdr:col>24</xdr:col>
      <xdr:colOff>114300</xdr:colOff>
      <xdr:row>39</xdr:row>
      <xdr:rowOff>40459</xdr:rowOff>
    </xdr:to>
    <xdr:sp macro="" textlink="">
      <xdr:nvSpPr>
        <xdr:cNvPr id="74" name="楕円 73">
          <a:extLst>
            <a:ext uri="{FF2B5EF4-FFF2-40B4-BE49-F238E27FC236}">
              <a16:creationId xmlns:a16="http://schemas.microsoft.com/office/drawing/2014/main" id="{4B02651F-BED8-40DB-B3D3-E5835C86368B}"/>
            </a:ext>
          </a:extLst>
        </xdr:cNvPr>
        <xdr:cNvSpPr/>
      </xdr:nvSpPr>
      <xdr:spPr>
        <a:xfrm>
          <a:off x="45847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88736</xdr:rowOff>
    </xdr:from>
    <xdr:ext cx="405111" cy="259045"/>
    <xdr:sp macro="" textlink="">
      <xdr:nvSpPr>
        <xdr:cNvPr id="75" name="【図書館】&#10;有形固定資産減価償却率該当値テキスト">
          <a:extLst>
            <a:ext uri="{FF2B5EF4-FFF2-40B4-BE49-F238E27FC236}">
              <a16:creationId xmlns:a16="http://schemas.microsoft.com/office/drawing/2014/main" id="{3C7BF069-BE95-446D-A8D9-D65612047450}"/>
            </a:ext>
          </a:extLst>
        </xdr:cNvPr>
        <xdr:cNvSpPr txBox="1"/>
      </xdr:nvSpPr>
      <xdr:spPr>
        <a:xfrm>
          <a:off x="4673600"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6" name="楕円 75">
          <a:extLst>
            <a:ext uri="{FF2B5EF4-FFF2-40B4-BE49-F238E27FC236}">
              <a16:creationId xmlns:a16="http://schemas.microsoft.com/office/drawing/2014/main" id="{767D829D-D1D2-42D2-BAEC-C56B29EBDA5A}"/>
            </a:ext>
          </a:extLst>
        </xdr:cNvPr>
        <xdr:cNvSpPr/>
      </xdr:nvSpPr>
      <xdr:spPr>
        <a:xfrm>
          <a:off x="3746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38</xdr:row>
      <xdr:rowOff>161109</xdr:rowOff>
    </xdr:to>
    <xdr:cxnSp macro="">
      <xdr:nvCxnSpPr>
        <xdr:cNvPr id="77" name="直線コネクタ 76">
          <a:extLst>
            <a:ext uri="{FF2B5EF4-FFF2-40B4-BE49-F238E27FC236}">
              <a16:creationId xmlns:a16="http://schemas.microsoft.com/office/drawing/2014/main" id="{3969FBDC-6145-4055-BE0C-1601932F3DB8}"/>
            </a:ext>
          </a:extLst>
        </xdr:cNvPr>
        <xdr:cNvCxnSpPr/>
      </xdr:nvCxnSpPr>
      <xdr:spPr>
        <a:xfrm>
          <a:off x="3797300" y="663702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33565</xdr:rowOff>
    </xdr:from>
    <xdr:to>
      <xdr:col>15</xdr:col>
      <xdr:colOff>101600</xdr:colOff>
      <xdr:row>38</xdr:row>
      <xdr:rowOff>135165</xdr:rowOff>
    </xdr:to>
    <xdr:sp macro="" textlink="">
      <xdr:nvSpPr>
        <xdr:cNvPr id="78" name="楕円 77">
          <a:extLst>
            <a:ext uri="{FF2B5EF4-FFF2-40B4-BE49-F238E27FC236}">
              <a16:creationId xmlns:a16="http://schemas.microsoft.com/office/drawing/2014/main" id="{31A59E4C-4C45-4CD3-8DC2-64EE18034926}"/>
            </a:ext>
          </a:extLst>
        </xdr:cNvPr>
        <xdr:cNvSpPr/>
      </xdr:nvSpPr>
      <xdr:spPr>
        <a:xfrm>
          <a:off x="2857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84365</xdr:rowOff>
    </xdr:from>
    <xdr:to>
      <xdr:col>19</xdr:col>
      <xdr:colOff>177800</xdr:colOff>
      <xdr:row>38</xdr:row>
      <xdr:rowOff>121920</xdr:rowOff>
    </xdr:to>
    <xdr:cxnSp macro="">
      <xdr:nvCxnSpPr>
        <xdr:cNvPr id="79" name="直線コネクタ 78">
          <a:extLst>
            <a:ext uri="{FF2B5EF4-FFF2-40B4-BE49-F238E27FC236}">
              <a16:creationId xmlns:a16="http://schemas.microsoft.com/office/drawing/2014/main" id="{475FEFB7-9718-4CEF-9E8D-2C16EDB835A1}"/>
            </a:ext>
          </a:extLst>
        </xdr:cNvPr>
        <xdr:cNvCxnSpPr/>
      </xdr:nvCxnSpPr>
      <xdr:spPr>
        <a:xfrm>
          <a:off x="2908300" y="659946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167459</xdr:rowOff>
    </xdr:from>
    <xdr:to>
      <xdr:col>10</xdr:col>
      <xdr:colOff>165100</xdr:colOff>
      <xdr:row>38</xdr:row>
      <xdr:rowOff>97609</xdr:rowOff>
    </xdr:to>
    <xdr:sp macro="" textlink="">
      <xdr:nvSpPr>
        <xdr:cNvPr id="80" name="楕円 79">
          <a:extLst>
            <a:ext uri="{FF2B5EF4-FFF2-40B4-BE49-F238E27FC236}">
              <a16:creationId xmlns:a16="http://schemas.microsoft.com/office/drawing/2014/main" id="{FAAA0F7A-E2FA-494F-8E77-49B190CBBFAE}"/>
            </a:ext>
          </a:extLst>
        </xdr:cNvPr>
        <xdr:cNvSpPr/>
      </xdr:nvSpPr>
      <xdr:spPr>
        <a:xfrm>
          <a:off x="1968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46809</xdr:rowOff>
    </xdr:from>
    <xdr:to>
      <xdr:col>15</xdr:col>
      <xdr:colOff>50800</xdr:colOff>
      <xdr:row>38</xdr:row>
      <xdr:rowOff>84365</xdr:rowOff>
    </xdr:to>
    <xdr:cxnSp macro="">
      <xdr:nvCxnSpPr>
        <xdr:cNvPr id="81" name="直線コネクタ 80">
          <a:extLst>
            <a:ext uri="{FF2B5EF4-FFF2-40B4-BE49-F238E27FC236}">
              <a16:creationId xmlns:a16="http://schemas.microsoft.com/office/drawing/2014/main" id="{3434CA71-09E5-42DE-873D-2542B15307D6}"/>
            </a:ext>
          </a:extLst>
        </xdr:cNvPr>
        <xdr:cNvCxnSpPr/>
      </xdr:nvCxnSpPr>
      <xdr:spPr>
        <a:xfrm>
          <a:off x="2019300" y="656190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128270</xdr:rowOff>
    </xdr:from>
    <xdr:to>
      <xdr:col>6</xdr:col>
      <xdr:colOff>38100</xdr:colOff>
      <xdr:row>38</xdr:row>
      <xdr:rowOff>58420</xdr:rowOff>
    </xdr:to>
    <xdr:sp macro="" textlink="">
      <xdr:nvSpPr>
        <xdr:cNvPr id="82" name="楕円 81">
          <a:extLst>
            <a:ext uri="{FF2B5EF4-FFF2-40B4-BE49-F238E27FC236}">
              <a16:creationId xmlns:a16="http://schemas.microsoft.com/office/drawing/2014/main" id="{AAB846EA-03BF-45C3-A1EA-E099E6D8ED03}"/>
            </a:ext>
          </a:extLst>
        </xdr:cNvPr>
        <xdr:cNvSpPr/>
      </xdr:nvSpPr>
      <xdr:spPr>
        <a:xfrm>
          <a:off x="1079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xdr:rowOff>
    </xdr:from>
    <xdr:to>
      <xdr:col>10</xdr:col>
      <xdr:colOff>114300</xdr:colOff>
      <xdr:row>38</xdr:row>
      <xdr:rowOff>46809</xdr:rowOff>
    </xdr:to>
    <xdr:cxnSp macro="">
      <xdr:nvCxnSpPr>
        <xdr:cNvPr id="83" name="直線コネクタ 82">
          <a:extLst>
            <a:ext uri="{FF2B5EF4-FFF2-40B4-BE49-F238E27FC236}">
              <a16:creationId xmlns:a16="http://schemas.microsoft.com/office/drawing/2014/main" id="{35721A42-D3C4-4B94-9C68-9C6B90C77019}"/>
            </a:ext>
          </a:extLst>
        </xdr:cNvPr>
        <xdr:cNvCxnSpPr/>
      </xdr:nvCxnSpPr>
      <xdr:spPr>
        <a:xfrm>
          <a:off x="1130300" y="652272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7E73DABF-DE28-471B-A62B-064A5744C535}"/>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92A0F0DB-A5FA-454C-B815-D80AA31938AC}"/>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57DCEBC2-BF4C-4546-8863-57A14A8A6293}"/>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9E5AC1C5-ACF7-4FA2-9B67-9515185D1C4E}"/>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163847</xdr:rowOff>
    </xdr:from>
    <xdr:ext cx="405111" cy="259045"/>
    <xdr:sp macro="" textlink="">
      <xdr:nvSpPr>
        <xdr:cNvPr id="88" name="n_1mainValue【図書館】&#10;有形固定資産減価償却率">
          <a:extLst>
            <a:ext uri="{FF2B5EF4-FFF2-40B4-BE49-F238E27FC236}">
              <a16:creationId xmlns:a16="http://schemas.microsoft.com/office/drawing/2014/main" id="{DE3F7A60-D2C1-4467-8B63-9DF91697856B}"/>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126292</xdr:rowOff>
    </xdr:from>
    <xdr:ext cx="405111" cy="259045"/>
    <xdr:sp macro="" textlink="">
      <xdr:nvSpPr>
        <xdr:cNvPr id="89" name="n_2mainValue【図書館】&#10;有形固定資産減価償却率">
          <a:extLst>
            <a:ext uri="{FF2B5EF4-FFF2-40B4-BE49-F238E27FC236}">
              <a16:creationId xmlns:a16="http://schemas.microsoft.com/office/drawing/2014/main" id="{26EC24CB-D50C-408C-914C-69BC297F5E84}"/>
            </a:ext>
          </a:extLst>
        </xdr:cNvPr>
        <xdr:cNvSpPr txBox="1"/>
      </xdr:nvSpPr>
      <xdr:spPr>
        <a:xfrm>
          <a:off x="27057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88736</xdr:rowOff>
    </xdr:from>
    <xdr:ext cx="405111" cy="259045"/>
    <xdr:sp macro="" textlink="">
      <xdr:nvSpPr>
        <xdr:cNvPr id="90" name="n_3mainValue【図書館】&#10;有形固定資産減価償却率">
          <a:extLst>
            <a:ext uri="{FF2B5EF4-FFF2-40B4-BE49-F238E27FC236}">
              <a16:creationId xmlns:a16="http://schemas.microsoft.com/office/drawing/2014/main" id="{84808CC8-2595-44C4-8FCB-8B2741274850}"/>
            </a:ext>
          </a:extLst>
        </xdr:cNvPr>
        <xdr:cNvSpPr txBox="1"/>
      </xdr:nvSpPr>
      <xdr:spPr>
        <a:xfrm>
          <a:off x="1816744"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49547</xdr:rowOff>
    </xdr:from>
    <xdr:ext cx="405111" cy="259045"/>
    <xdr:sp macro="" textlink="">
      <xdr:nvSpPr>
        <xdr:cNvPr id="91" name="n_4mainValue【図書館】&#10;有形固定資産減価償却率">
          <a:extLst>
            <a:ext uri="{FF2B5EF4-FFF2-40B4-BE49-F238E27FC236}">
              <a16:creationId xmlns:a16="http://schemas.microsoft.com/office/drawing/2014/main" id="{0A477DA2-8D8B-4E04-82CA-D9C0BC1154D9}"/>
            </a:ext>
          </a:extLst>
        </xdr:cNvPr>
        <xdr:cNvSpPr txBox="1"/>
      </xdr:nvSpPr>
      <xdr:spPr>
        <a:xfrm>
          <a:off x="9277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6129318-093A-4445-9F0B-6D0CA35DD7C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6BF5E54-C24E-4DE8-AFEB-CB18FDF54D2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F105A89-9F74-4ACC-B3D5-47E91F9175F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12CE574-CEF0-416E-A6A6-CDCF22029F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EFC300B-FA8C-4013-9DA0-73F4685D927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7C763C2-3195-4B81-8B24-2B9FD589D10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117C692-7B91-4A43-A157-7BABD32FD87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4695FCB-212C-46CA-B473-C1760323C12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1CE57F5-ED3A-496A-8FDA-0AD59C23296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C671408-410E-4DEE-AC90-31FBB81DB46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1B739E0-2090-4BDF-B03D-9A88E71FD5F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0E8284A-12AB-4210-AC05-D1823CB9450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E01B49C0-BAA5-400F-B088-314FA5B65DA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2E77EABD-914A-4C16-82A2-CD1F33B9228C}"/>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25B26B64-750F-4FFC-BF9D-FD0C61E336D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D1BA8B79-49AC-4947-999D-CC47310AB8FC}"/>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346E0D9-C723-4817-A6B8-508FEE86FAA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F92D0D44-0A4A-4594-8F58-1B22251535C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8797EE50-C54F-4AF3-A416-A4100DDAEB3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FAD5CC27-6F5B-4C07-9C01-FDE7332B41E2}"/>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FFB1746-8250-448E-969C-8F3E24DF27D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9671554A-24D8-48DD-A0B1-411C0D55CBE4}"/>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2A2F4C0E-438B-4F0B-B2E0-CA4CF7E464D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383CDDA9-6F00-4250-865D-228E0104084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8A404B23-7D11-4583-AFEA-A6D888F6D87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177652DE-0E41-4BDA-BA28-3C21121BBA7F}"/>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3C0E637A-C6BE-4906-AF1E-A9E263561586}"/>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CE5B3C71-800C-46FC-89AD-1F7DE627C50F}"/>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9E1B8216-D772-4884-B731-FC8E6D8A6BE6}"/>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8FDF71BB-2B15-471E-A32C-20E840AB470C}"/>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C8052876-AA1D-4D90-87AD-1C70D49E3F62}"/>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23864BFF-8606-4193-8D0E-AF89C7942556}"/>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8621D7EF-9461-4D87-BF75-4B218C5DB567}"/>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AC3A413C-783C-4E76-BDE5-937E3CDB7625}"/>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C46D80F3-138D-4819-9A2A-34ED9B422020}"/>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2E381511-22BB-4D5D-A975-F5D07914EB9E}"/>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79A624F-90D4-4EE2-BC1E-C6D12B32FB8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3A744D0-EAD6-47C5-9248-C33411F2AA0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4502E7C-2468-4A69-A510-438677EA146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7C25BF2-FBB7-40DE-AD41-157BC7167D8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20C042E-3357-4E69-9666-360B19A538C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142966</xdr:rowOff>
    </xdr:from>
    <xdr:to>
      <xdr:col>55</xdr:col>
      <xdr:colOff>50800</xdr:colOff>
      <xdr:row>41</xdr:row>
      <xdr:rowOff>73116</xdr:rowOff>
    </xdr:to>
    <xdr:sp macro="" textlink="">
      <xdr:nvSpPr>
        <xdr:cNvPr id="133" name="楕円 132">
          <a:extLst>
            <a:ext uri="{FF2B5EF4-FFF2-40B4-BE49-F238E27FC236}">
              <a16:creationId xmlns:a16="http://schemas.microsoft.com/office/drawing/2014/main" id="{F8D6BF24-CDA7-462F-BD75-2CA6B331E1DD}"/>
            </a:ext>
          </a:extLst>
        </xdr:cNvPr>
        <xdr:cNvSpPr/>
      </xdr:nvSpPr>
      <xdr:spPr>
        <a:xfrm>
          <a:off x="104267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121393</xdr:rowOff>
    </xdr:from>
    <xdr:ext cx="469744" cy="259045"/>
    <xdr:sp macro="" textlink="">
      <xdr:nvSpPr>
        <xdr:cNvPr id="134" name="【図書館】&#10;一人当たり面積該当値テキスト">
          <a:extLst>
            <a:ext uri="{FF2B5EF4-FFF2-40B4-BE49-F238E27FC236}">
              <a16:creationId xmlns:a16="http://schemas.microsoft.com/office/drawing/2014/main" id="{77FDED00-84D9-4EF9-8723-566212CC7F40}"/>
            </a:ext>
          </a:extLst>
        </xdr:cNvPr>
        <xdr:cNvSpPr txBox="1"/>
      </xdr:nvSpPr>
      <xdr:spPr>
        <a:xfrm>
          <a:off x="10515600" y="69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146231</xdr:rowOff>
    </xdr:from>
    <xdr:to>
      <xdr:col>50</xdr:col>
      <xdr:colOff>165100</xdr:colOff>
      <xdr:row>41</xdr:row>
      <xdr:rowOff>76381</xdr:rowOff>
    </xdr:to>
    <xdr:sp macro="" textlink="">
      <xdr:nvSpPr>
        <xdr:cNvPr id="135" name="楕円 134">
          <a:extLst>
            <a:ext uri="{FF2B5EF4-FFF2-40B4-BE49-F238E27FC236}">
              <a16:creationId xmlns:a16="http://schemas.microsoft.com/office/drawing/2014/main" id="{3E9D45FB-8FDD-4735-A0D4-47AD436B2A56}"/>
            </a:ext>
          </a:extLst>
        </xdr:cNvPr>
        <xdr:cNvSpPr/>
      </xdr:nvSpPr>
      <xdr:spPr>
        <a:xfrm>
          <a:off x="9588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22316</xdr:rowOff>
    </xdr:from>
    <xdr:to>
      <xdr:col>55</xdr:col>
      <xdr:colOff>0</xdr:colOff>
      <xdr:row>41</xdr:row>
      <xdr:rowOff>25581</xdr:rowOff>
    </xdr:to>
    <xdr:cxnSp macro="">
      <xdr:nvCxnSpPr>
        <xdr:cNvPr id="136" name="直線コネクタ 135">
          <a:extLst>
            <a:ext uri="{FF2B5EF4-FFF2-40B4-BE49-F238E27FC236}">
              <a16:creationId xmlns:a16="http://schemas.microsoft.com/office/drawing/2014/main" id="{5C57E22A-4BD7-4A91-89E1-195F816CE35F}"/>
            </a:ext>
          </a:extLst>
        </xdr:cNvPr>
        <xdr:cNvCxnSpPr/>
      </xdr:nvCxnSpPr>
      <xdr:spPr>
        <a:xfrm flipV="1">
          <a:off x="9639300" y="70517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152763</xdr:rowOff>
    </xdr:from>
    <xdr:to>
      <xdr:col>46</xdr:col>
      <xdr:colOff>38100</xdr:colOff>
      <xdr:row>41</xdr:row>
      <xdr:rowOff>82913</xdr:rowOff>
    </xdr:to>
    <xdr:sp macro="" textlink="">
      <xdr:nvSpPr>
        <xdr:cNvPr id="137" name="楕円 136">
          <a:extLst>
            <a:ext uri="{FF2B5EF4-FFF2-40B4-BE49-F238E27FC236}">
              <a16:creationId xmlns:a16="http://schemas.microsoft.com/office/drawing/2014/main" id="{800A6210-D3BB-472E-BD59-5AD3F6137308}"/>
            </a:ext>
          </a:extLst>
        </xdr:cNvPr>
        <xdr:cNvSpPr/>
      </xdr:nvSpPr>
      <xdr:spPr>
        <a:xfrm>
          <a:off x="8699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25581</xdr:rowOff>
    </xdr:from>
    <xdr:to>
      <xdr:col>50</xdr:col>
      <xdr:colOff>114300</xdr:colOff>
      <xdr:row>41</xdr:row>
      <xdr:rowOff>32113</xdr:rowOff>
    </xdr:to>
    <xdr:cxnSp macro="">
      <xdr:nvCxnSpPr>
        <xdr:cNvPr id="138" name="直線コネクタ 137">
          <a:extLst>
            <a:ext uri="{FF2B5EF4-FFF2-40B4-BE49-F238E27FC236}">
              <a16:creationId xmlns:a16="http://schemas.microsoft.com/office/drawing/2014/main" id="{1C9CCF76-4FF8-4251-B709-00FDC7EA5A71}"/>
            </a:ext>
          </a:extLst>
        </xdr:cNvPr>
        <xdr:cNvCxnSpPr/>
      </xdr:nvCxnSpPr>
      <xdr:spPr>
        <a:xfrm flipV="1">
          <a:off x="8750300" y="70550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156028</xdr:rowOff>
    </xdr:from>
    <xdr:to>
      <xdr:col>41</xdr:col>
      <xdr:colOff>101600</xdr:colOff>
      <xdr:row>41</xdr:row>
      <xdr:rowOff>86178</xdr:rowOff>
    </xdr:to>
    <xdr:sp macro="" textlink="">
      <xdr:nvSpPr>
        <xdr:cNvPr id="139" name="楕円 138">
          <a:extLst>
            <a:ext uri="{FF2B5EF4-FFF2-40B4-BE49-F238E27FC236}">
              <a16:creationId xmlns:a16="http://schemas.microsoft.com/office/drawing/2014/main" id="{075CF0CA-B77B-403B-AD64-783DFABA6F32}"/>
            </a:ext>
          </a:extLst>
        </xdr:cNvPr>
        <xdr:cNvSpPr/>
      </xdr:nvSpPr>
      <xdr:spPr>
        <a:xfrm>
          <a:off x="7810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32113</xdr:rowOff>
    </xdr:from>
    <xdr:to>
      <xdr:col>45</xdr:col>
      <xdr:colOff>177800</xdr:colOff>
      <xdr:row>41</xdr:row>
      <xdr:rowOff>35378</xdr:rowOff>
    </xdr:to>
    <xdr:cxnSp macro="">
      <xdr:nvCxnSpPr>
        <xdr:cNvPr id="140" name="直線コネクタ 139">
          <a:extLst>
            <a:ext uri="{FF2B5EF4-FFF2-40B4-BE49-F238E27FC236}">
              <a16:creationId xmlns:a16="http://schemas.microsoft.com/office/drawing/2014/main" id="{922409FD-2C01-4127-93B9-5E48740A7350}"/>
            </a:ext>
          </a:extLst>
        </xdr:cNvPr>
        <xdr:cNvCxnSpPr/>
      </xdr:nvCxnSpPr>
      <xdr:spPr>
        <a:xfrm flipV="1">
          <a:off x="7861300" y="70615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162560</xdr:rowOff>
    </xdr:from>
    <xdr:to>
      <xdr:col>36</xdr:col>
      <xdr:colOff>165100</xdr:colOff>
      <xdr:row>41</xdr:row>
      <xdr:rowOff>92710</xdr:rowOff>
    </xdr:to>
    <xdr:sp macro="" textlink="">
      <xdr:nvSpPr>
        <xdr:cNvPr id="141" name="楕円 140">
          <a:extLst>
            <a:ext uri="{FF2B5EF4-FFF2-40B4-BE49-F238E27FC236}">
              <a16:creationId xmlns:a16="http://schemas.microsoft.com/office/drawing/2014/main" id="{5854D1D5-3CCC-4E2C-B8C6-A5EFE3FA715D}"/>
            </a:ext>
          </a:extLst>
        </xdr:cNvPr>
        <xdr:cNvSpPr/>
      </xdr:nvSpPr>
      <xdr:spPr>
        <a:xfrm>
          <a:off x="692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35378</xdr:rowOff>
    </xdr:from>
    <xdr:to>
      <xdr:col>41</xdr:col>
      <xdr:colOff>50800</xdr:colOff>
      <xdr:row>41</xdr:row>
      <xdr:rowOff>41910</xdr:rowOff>
    </xdr:to>
    <xdr:cxnSp macro="">
      <xdr:nvCxnSpPr>
        <xdr:cNvPr id="142" name="直線コネクタ 141">
          <a:extLst>
            <a:ext uri="{FF2B5EF4-FFF2-40B4-BE49-F238E27FC236}">
              <a16:creationId xmlns:a16="http://schemas.microsoft.com/office/drawing/2014/main" id="{A13988D0-5EFD-4FE9-8045-F1186790F8C9}"/>
            </a:ext>
          </a:extLst>
        </xdr:cNvPr>
        <xdr:cNvCxnSpPr/>
      </xdr:nvCxnSpPr>
      <xdr:spPr>
        <a:xfrm flipV="1">
          <a:off x="6972300" y="706482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F83724DC-D39E-4250-876A-562AA8BB0884}"/>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12183F2F-66FE-47AE-8E46-151BB3693180}"/>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02BDF932-8021-4A1A-BA73-16E303A808E0}"/>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2A4CB57F-EC32-4F94-AA9D-828C811DE130}"/>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67508</xdr:rowOff>
    </xdr:from>
    <xdr:ext cx="469744" cy="259045"/>
    <xdr:sp macro="" textlink="">
      <xdr:nvSpPr>
        <xdr:cNvPr id="147" name="n_1mainValue【図書館】&#10;一人当たり面積">
          <a:extLst>
            <a:ext uri="{FF2B5EF4-FFF2-40B4-BE49-F238E27FC236}">
              <a16:creationId xmlns:a16="http://schemas.microsoft.com/office/drawing/2014/main" id="{B367CE45-BD16-45EE-814A-11D2B9E9F4A5}"/>
            </a:ext>
          </a:extLst>
        </xdr:cNvPr>
        <xdr:cNvSpPr txBox="1"/>
      </xdr:nvSpPr>
      <xdr:spPr>
        <a:xfrm>
          <a:off x="9391727" y="709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74040</xdr:rowOff>
    </xdr:from>
    <xdr:ext cx="469744" cy="259045"/>
    <xdr:sp macro="" textlink="">
      <xdr:nvSpPr>
        <xdr:cNvPr id="148" name="n_2mainValue【図書館】&#10;一人当たり面積">
          <a:extLst>
            <a:ext uri="{FF2B5EF4-FFF2-40B4-BE49-F238E27FC236}">
              <a16:creationId xmlns:a16="http://schemas.microsoft.com/office/drawing/2014/main" id="{798F373B-9346-4DEB-892F-706B779A1674}"/>
            </a:ext>
          </a:extLst>
        </xdr:cNvPr>
        <xdr:cNvSpPr txBox="1"/>
      </xdr:nvSpPr>
      <xdr:spPr>
        <a:xfrm>
          <a:off x="8515427" y="710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77305</xdr:rowOff>
    </xdr:from>
    <xdr:ext cx="469744" cy="259045"/>
    <xdr:sp macro="" textlink="">
      <xdr:nvSpPr>
        <xdr:cNvPr id="149" name="n_3mainValue【図書館】&#10;一人当たり面積">
          <a:extLst>
            <a:ext uri="{FF2B5EF4-FFF2-40B4-BE49-F238E27FC236}">
              <a16:creationId xmlns:a16="http://schemas.microsoft.com/office/drawing/2014/main" id="{5E5B2E49-A061-4682-9F7F-ABBE05958A88}"/>
            </a:ext>
          </a:extLst>
        </xdr:cNvPr>
        <xdr:cNvSpPr txBox="1"/>
      </xdr:nvSpPr>
      <xdr:spPr>
        <a:xfrm>
          <a:off x="7626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83837</xdr:rowOff>
    </xdr:from>
    <xdr:ext cx="469744" cy="259045"/>
    <xdr:sp macro="" textlink="">
      <xdr:nvSpPr>
        <xdr:cNvPr id="150" name="n_4mainValue【図書館】&#10;一人当たり面積">
          <a:extLst>
            <a:ext uri="{FF2B5EF4-FFF2-40B4-BE49-F238E27FC236}">
              <a16:creationId xmlns:a16="http://schemas.microsoft.com/office/drawing/2014/main" id="{0772C80F-12A3-4279-A9B1-0563BBC82A79}"/>
            </a:ext>
          </a:extLst>
        </xdr:cNvPr>
        <xdr:cNvSpPr txBox="1"/>
      </xdr:nvSpPr>
      <xdr:spPr>
        <a:xfrm>
          <a:off x="6737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D8AA551C-F77E-4C70-A63C-8FB4BB33F13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D5CEEA39-5816-4128-A9CF-3F2DC8476D6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FA9B7F8D-C4D0-462F-8A02-97BA296498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9505F078-02B8-46DF-BBDB-85DA90CFA7B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39B241FF-3DD5-4FE4-A927-8CDA0B6CA56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3955EDDC-C930-494F-A1DA-9D9F7190D0A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F68696BB-D96E-41DF-9E6B-335052C706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291E6D3B-0914-42C4-8005-94BA6D34833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2DF690D1-9B7C-489A-AB70-43ADA3B7E72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742BE8EF-7768-468A-B9A8-61B7AC96EC2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D67D19C9-2238-4C36-8EB9-13D2138E027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B097D5C5-037D-4DA5-99CE-0E3FDD17BE2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D874467F-576D-44C5-95E3-CF5C3A050B1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7E59C761-CD73-44B7-BF09-43282A3A872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B074016-3942-4A8A-AE9E-BBDC60A66E0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79C86D7B-ACFD-49BA-9CA4-93EDC190F1E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BBF140E0-953A-4499-B729-8BA80C5F421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647BEB3B-5047-4DE3-AF67-21C69B8A104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ED336C1-0EF5-43AA-8BB4-8F5ED70A772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8D5A130-2D51-41D2-A11F-1ECFF3622E3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A2FC2FDE-1A35-489C-A5BA-68EC883DF22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09A544D-5D22-44EA-B95F-F5DF4D1467D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D92B27B0-56DE-4B17-91D2-5FD355FE55B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1522BF1-47BC-4FD9-B946-D9A0FB963B2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F4DBBBE2-C274-4C3E-B030-BCE181C54B02}"/>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A1A44608-EAA6-4371-B5CA-79AE0AE6086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AA062BB3-3200-4949-8A97-16EBC8BB066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706BA02F-47FD-4506-B210-EBAA9ED6DCD1}"/>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1D29E95F-22C9-4213-B330-148E1A79A46D}"/>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C7D614F0-3FDC-4237-865A-3EB38E034481}"/>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4A206E7D-5233-4B2B-A265-80677A94662F}"/>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BEE410EE-138C-4D32-A595-B870E342D5F3}"/>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DD7165C4-BF3A-4604-BC69-C1A7FA92A37B}"/>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1C4A26A3-354C-49FC-8FC2-7C83B259DAF3}"/>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388AF618-F5A1-49A2-B441-D813A801582D}"/>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B905FBC-7286-46EF-A42E-F84395CBCB8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FD1BCF-045C-423E-995A-BCA3C1C713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80FB81-DEF2-40C1-9C60-B76D812AC33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474ADD5-21F0-4681-B4B2-4EB7995E74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4170713-1322-4A8D-A475-56E6E3BD88A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91" name="楕円 190">
          <a:extLst>
            <a:ext uri="{FF2B5EF4-FFF2-40B4-BE49-F238E27FC236}">
              <a16:creationId xmlns:a16="http://schemas.microsoft.com/office/drawing/2014/main" id="{C94C872D-68BB-4CD7-9DC1-A76B34D9DAFE}"/>
            </a:ext>
          </a:extLst>
        </xdr:cNvPr>
        <xdr:cNvSpPr/>
      </xdr:nvSpPr>
      <xdr:spPr>
        <a:xfrm>
          <a:off x="4584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29227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8795149-0FFE-466C-BE50-3E2B6F021BD0}"/>
            </a:ext>
          </a:extLst>
        </xdr:cNvPr>
        <xdr:cNvSpPr txBox="1"/>
      </xdr:nvSpPr>
      <xdr:spPr>
        <a:xfrm>
          <a:off x="4673600"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156845</xdr:rowOff>
    </xdr:from>
    <xdr:to>
      <xdr:col>20</xdr:col>
      <xdr:colOff>38100</xdr:colOff>
      <xdr:row>59</xdr:row>
      <xdr:rowOff>86995</xdr:rowOff>
    </xdr:to>
    <xdr:sp macro="" textlink="">
      <xdr:nvSpPr>
        <xdr:cNvPr id="193" name="楕円 192">
          <a:extLst>
            <a:ext uri="{FF2B5EF4-FFF2-40B4-BE49-F238E27FC236}">
              <a16:creationId xmlns:a16="http://schemas.microsoft.com/office/drawing/2014/main" id="{37AC04F0-0149-4D97-8607-74E64CA40F7A}"/>
            </a:ext>
          </a:extLst>
        </xdr:cNvPr>
        <xdr:cNvSpPr/>
      </xdr:nvSpPr>
      <xdr:spPr>
        <a:xfrm>
          <a:off x="3746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36195</xdr:rowOff>
    </xdr:from>
    <xdr:to>
      <xdr:col>24</xdr:col>
      <xdr:colOff>63500</xdr:colOff>
      <xdr:row>59</xdr:row>
      <xdr:rowOff>57150</xdr:rowOff>
    </xdr:to>
    <xdr:cxnSp macro="">
      <xdr:nvCxnSpPr>
        <xdr:cNvPr id="194" name="直線コネクタ 193">
          <a:extLst>
            <a:ext uri="{FF2B5EF4-FFF2-40B4-BE49-F238E27FC236}">
              <a16:creationId xmlns:a16="http://schemas.microsoft.com/office/drawing/2014/main" id="{43C3DF1C-04DF-455C-A923-52E15D652A5F}"/>
            </a:ext>
          </a:extLst>
        </xdr:cNvPr>
        <xdr:cNvCxnSpPr/>
      </xdr:nvCxnSpPr>
      <xdr:spPr>
        <a:xfrm>
          <a:off x="3797300" y="101517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114935</xdr:rowOff>
    </xdr:from>
    <xdr:to>
      <xdr:col>15</xdr:col>
      <xdr:colOff>101600</xdr:colOff>
      <xdr:row>59</xdr:row>
      <xdr:rowOff>45085</xdr:rowOff>
    </xdr:to>
    <xdr:sp macro="" textlink="">
      <xdr:nvSpPr>
        <xdr:cNvPr id="195" name="楕円 194">
          <a:extLst>
            <a:ext uri="{FF2B5EF4-FFF2-40B4-BE49-F238E27FC236}">
              <a16:creationId xmlns:a16="http://schemas.microsoft.com/office/drawing/2014/main" id="{6FF216F3-7C21-426B-966B-7A6719BDB205}"/>
            </a:ext>
          </a:extLst>
        </xdr:cNvPr>
        <xdr:cNvSpPr/>
      </xdr:nvSpPr>
      <xdr:spPr>
        <a:xfrm>
          <a:off x="2857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165735</xdr:rowOff>
    </xdr:from>
    <xdr:to>
      <xdr:col>19</xdr:col>
      <xdr:colOff>177800</xdr:colOff>
      <xdr:row>59</xdr:row>
      <xdr:rowOff>36195</xdr:rowOff>
    </xdr:to>
    <xdr:cxnSp macro="">
      <xdr:nvCxnSpPr>
        <xdr:cNvPr id="196" name="直線コネクタ 195">
          <a:extLst>
            <a:ext uri="{FF2B5EF4-FFF2-40B4-BE49-F238E27FC236}">
              <a16:creationId xmlns:a16="http://schemas.microsoft.com/office/drawing/2014/main" id="{DE20ECEE-CF97-450E-A7DB-50DF419D169E}"/>
            </a:ext>
          </a:extLst>
        </xdr:cNvPr>
        <xdr:cNvCxnSpPr/>
      </xdr:nvCxnSpPr>
      <xdr:spPr>
        <a:xfrm>
          <a:off x="2908300" y="101098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69215</xdr:rowOff>
    </xdr:from>
    <xdr:to>
      <xdr:col>10</xdr:col>
      <xdr:colOff>165100</xdr:colOff>
      <xdr:row>58</xdr:row>
      <xdr:rowOff>170815</xdr:rowOff>
    </xdr:to>
    <xdr:sp macro="" textlink="">
      <xdr:nvSpPr>
        <xdr:cNvPr id="197" name="楕円 196">
          <a:extLst>
            <a:ext uri="{FF2B5EF4-FFF2-40B4-BE49-F238E27FC236}">
              <a16:creationId xmlns:a16="http://schemas.microsoft.com/office/drawing/2014/main" id="{5A4FCD71-FD87-4761-AE93-3127EC5B8785}"/>
            </a:ext>
          </a:extLst>
        </xdr:cNvPr>
        <xdr:cNvSpPr/>
      </xdr:nvSpPr>
      <xdr:spPr>
        <a:xfrm>
          <a:off x="1968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120015</xdr:rowOff>
    </xdr:from>
    <xdr:to>
      <xdr:col>15</xdr:col>
      <xdr:colOff>50800</xdr:colOff>
      <xdr:row>58</xdr:row>
      <xdr:rowOff>165735</xdr:rowOff>
    </xdr:to>
    <xdr:cxnSp macro="">
      <xdr:nvCxnSpPr>
        <xdr:cNvPr id="198" name="直線コネクタ 197">
          <a:extLst>
            <a:ext uri="{FF2B5EF4-FFF2-40B4-BE49-F238E27FC236}">
              <a16:creationId xmlns:a16="http://schemas.microsoft.com/office/drawing/2014/main" id="{9D6FC3F8-13A5-419B-95C6-64A87282B228}"/>
            </a:ext>
          </a:extLst>
        </xdr:cNvPr>
        <xdr:cNvCxnSpPr/>
      </xdr:nvCxnSpPr>
      <xdr:spPr>
        <a:xfrm>
          <a:off x="2019300" y="100641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145415</xdr:rowOff>
    </xdr:from>
    <xdr:to>
      <xdr:col>6</xdr:col>
      <xdr:colOff>38100</xdr:colOff>
      <xdr:row>59</xdr:row>
      <xdr:rowOff>75565</xdr:rowOff>
    </xdr:to>
    <xdr:sp macro="" textlink="">
      <xdr:nvSpPr>
        <xdr:cNvPr id="199" name="楕円 198">
          <a:extLst>
            <a:ext uri="{FF2B5EF4-FFF2-40B4-BE49-F238E27FC236}">
              <a16:creationId xmlns:a16="http://schemas.microsoft.com/office/drawing/2014/main" id="{23D72B40-2191-4DEC-A8DC-5677C7969D30}"/>
            </a:ext>
          </a:extLst>
        </xdr:cNvPr>
        <xdr:cNvSpPr/>
      </xdr:nvSpPr>
      <xdr:spPr>
        <a:xfrm>
          <a:off x="1079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120015</xdr:rowOff>
    </xdr:from>
    <xdr:to>
      <xdr:col>10</xdr:col>
      <xdr:colOff>114300</xdr:colOff>
      <xdr:row>59</xdr:row>
      <xdr:rowOff>24765</xdr:rowOff>
    </xdr:to>
    <xdr:cxnSp macro="">
      <xdr:nvCxnSpPr>
        <xdr:cNvPr id="200" name="直線コネクタ 199">
          <a:extLst>
            <a:ext uri="{FF2B5EF4-FFF2-40B4-BE49-F238E27FC236}">
              <a16:creationId xmlns:a16="http://schemas.microsoft.com/office/drawing/2014/main" id="{540F0E37-216B-43E3-9AE5-9C927510604D}"/>
            </a:ext>
          </a:extLst>
        </xdr:cNvPr>
        <xdr:cNvCxnSpPr/>
      </xdr:nvCxnSpPr>
      <xdr:spPr>
        <a:xfrm flipV="1">
          <a:off x="1130300" y="100641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ACA2B0C0-DBCD-4E05-B15A-748541A5DD0E}"/>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E802AA31-80F0-4627-AA57-65B5798BEF7E}"/>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93DE2CA7-D3DD-4034-8B3D-14381C519F53}"/>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D82C20C5-F110-4BC4-924D-3B621A242744}"/>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103522</xdr:rowOff>
    </xdr:from>
    <xdr:ext cx="405111" cy="259045"/>
    <xdr:sp macro="" textlink="">
      <xdr:nvSpPr>
        <xdr:cNvPr id="205" name="n_1mainValue【体育館・プール】&#10;有形固定資産減価償却率">
          <a:extLst>
            <a:ext uri="{FF2B5EF4-FFF2-40B4-BE49-F238E27FC236}">
              <a16:creationId xmlns:a16="http://schemas.microsoft.com/office/drawing/2014/main" id="{97BACE29-BAC6-43DB-8968-8D8D54D3AD66}"/>
            </a:ext>
          </a:extLst>
        </xdr:cNvPr>
        <xdr:cNvSpPr txBox="1"/>
      </xdr:nvSpPr>
      <xdr:spPr>
        <a:xfrm>
          <a:off x="35820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61612</xdr:rowOff>
    </xdr:from>
    <xdr:ext cx="405111" cy="259045"/>
    <xdr:sp macro="" textlink="">
      <xdr:nvSpPr>
        <xdr:cNvPr id="206" name="n_2mainValue【体育館・プール】&#10;有形固定資産減価償却率">
          <a:extLst>
            <a:ext uri="{FF2B5EF4-FFF2-40B4-BE49-F238E27FC236}">
              <a16:creationId xmlns:a16="http://schemas.microsoft.com/office/drawing/2014/main" id="{5E156A5E-E248-4A3E-A0D2-BAC09CBEF6DD}"/>
            </a:ext>
          </a:extLst>
        </xdr:cNvPr>
        <xdr:cNvSpPr txBox="1"/>
      </xdr:nvSpPr>
      <xdr:spPr>
        <a:xfrm>
          <a:off x="2705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15892</xdr:rowOff>
    </xdr:from>
    <xdr:ext cx="405111" cy="259045"/>
    <xdr:sp macro="" textlink="">
      <xdr:nvSpPr>
        <xdr:cNvPr id="207" name="n_3mainValue【体育館・プール】&#10;有形固定資産減価償却率">
          <a:extLst>
            <a:ext uri="{FF2B5EF4-FFF2-40B4-BE49-F238E27FC236}">
              <a16:creationId xmlns:a16="http://schemas.microsoft.com/office/drawing/2014/main" id="{6A304CC8-4708-46D7-BBD3-54F75875B80A}"/>
            </a:ext>
          </a:extLst>
        </xdr:cNvPr>
        <xdr:cNvSpPr txBox="1"/>
      </xdr:nvSpPr>
      <xdr:spPr>
        <a:xfrm>
          <a:off x="18167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92092</xdr:rowOff>
    </xdr:from>
    <xdr:ext cx="405111" cy="259045"/>
    <xdr:sp macro="" textlink="">
      <xdr:nvSpPr>
        <xdr:cNvPr id="208" name="n_4mainValue【体育館・プール】&#10;有形固定資産減価償却率">
          <a:extLst>
            <a:ext uri="{FF2B5EF4-FFF2-40B4-BE49-F238E27FC236}">
              <a16:creationId xmlns:a16="http://schemas.microsoft.com/office/drawing/2014/main" id="{5EDFCE9A-68E3-463E-9635-C6E1C0A3CDF7}"/>
            </a:ext>
          </a:extLst>
        </xdr:cNvPr>
        <xdr:cNvSpPr txBox="1"/>
      </xdr:nvSpPr>
      <xdr:spPr>
        <a:xfrm>
          <a:off x="927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CC99EE71-39FA-4C70-8F6B-D4CEA86B93A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844DF59-FEC6-481E-A2D9-300F9110066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362F42B-8230-466C-9183-AD30E35F2FD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21FE74C-C28D-477F-9B34-27FAA63BDC8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DA7F6FE-388B-4D71-A908-9DE76DBA895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5BE06B7-537E-448E-BBD4-18A11D71D20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F5C297A-E1FF-421E-9BDB-2A0C23E475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7E40124-8FF9-4EE4-A181-71DD7FC1368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CDAB225-6C01-467A-A11A-A66E2D44612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CCDA130-5F27-4F19-817C-4E1D14F985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7205BCC3-6E7A-4B27-903A-B6F23186CA0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C6CF825F-CD22-4035-AC05-E602556AEDE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A5CE9EFC-D7CD-422B-A5AD-0CB259A9303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1A6CF933-1AA2-468F-BB3A-A7779C7C4241}"/>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6A1D3E93-4E13-42CB-94AA-E190323DEEC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F7AA0E42-4220-473A-AFEB-65EE1E96E479}"/>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D6BB3D41-D88F-4EA1-AC77-0C8BB314952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A9DD9FBC-5A4C-463F-93DC-CD0D1D4B7E13}"/>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914E2669-3D0E-4549-9279-3F5122384BC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B730D00-CC1B-4E84-A052-900BF2983E53}"/>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5202F6A4-2820-42AD-AF51-AD8365C8F8B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47B0DEF1-7766-4CD8-8C9F-870E7BB65898}"/>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7CE6B241-B8CA-47FB-BFF0-C53F5EA39E1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11BA1A90-45F5-4AC5-92D6-279EAA360C7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8B892618-E10F-486B-AC5B-0CCB5E6641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72400799-8710-40CB-9BB7-1335CC334A77}"/>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D9B7A005-4A0A-409D-8A47-AFA0D34DB609}"/>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F4E6E663-3B0F-4354-9DC0-BEAEB8283E29}"/>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257D13DF-7B60-45B3-8134-A59B9D6EB3A4}"/>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AF84018E-1EAB-40A9-AA37-B4A7837EDB75}"/>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38945494-C0F7-4D9B-A567-93E24D7932A8}"/>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57A02A52-EA53-49A0-9A00-FB22ACE162DA}"/>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5B85A108-6855-4CFA-8236-EC9FEC2C1144}"/>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64F6D1B2-6506-418F-8D4B-D217DEC33A22}"/>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BCD96CEB-8325-4A6A-8703-6ED163E8E6F6}"/>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6955009E-63C2-4E82-92C5-0ED70AF18A22}"/>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6575774-E97A-4C5B-8C83-F151F322A91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F4D8FBF-55C6-469B-9550-518E4C06885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EE4DC4D-541C-4D6F-9801-4D89EB802F2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157CC6F4-8F1D-4480-98D5-27AA8977CD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8254FD4D-FAA8-43B3-B078-33E39FFA174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107587</xdr:rowOff>
    </xdr:from>
    <xdr:to>
      <xdr:col>55</xdr:col>
      <xdr:colOff>50800</xdr:colOff>
      <xdr:row>62</xdr:row>
      <xdr:rowOff>37737</xdr:rowOff>
    </xdr:to>
    <xdr:sp macro="" textlink="">
      <xdr:nvSpPr>
        <xdr:cNvPr id="250" name="楕円 249">
          <a:extLst>
            <a:ext uri="{FF2B5EF4-FFF2-40B4-BE49-F238E27FC236}">
              <a16:creationId xmlns:a16="http://schemas.microsoft.com/office/drawing/2014/main" id="{735F6512-C709-474C-A4B1-1889820F13DA}"/>
            </a:ext>
          </a:extLst>
        </xdr:cNvPr>
        <xdr:cNvSpPr/>
      </xdr:nvSpPr>
      <xdr:spPr>
        <a:xfrm>
          <a:off x="104267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130464</xdr:rowOff>
    </xdr:from>
    <xdr:ext cx="469744" cy="259045"/>
    <xdr:sp macro="" textlink="">
      <xdr:nvSpPr>
        <xdr:cNvPr id="251" name="【体育館・プール】&#10;一人当たり面積該当値テキスト">
          <a:extLst>
            <a:ext uri="{FF2B5EF4-FFF2-40B4-BE49-F238E27FC236}">
              <a16:creationId xmlns:a16="http://schemas.microsoft.com/office/drawing/2014/main" id="{7D68E901-1781-4650-8643-F320A1C941D2}"/>
            </a:ext>
          </a:extLst>
        </xdr:cNvPr>
        <xdr:cNvSpPr txBox="1"/>
      </xdr:nvSpPr>
      <xdr:spPr>
        <a:xfrm>
          <a:off x="10515600" y="1041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118473</xdr:rowOff>
    </xdr:from>
    <xdr:to>
      <xdr:col>50</xdr:col>
      <xdr:colOff>165100</xdr:colOff>
      <xdr:row>62</xdr:row>
      <xdr:rowOff>48623</xdr:rowOff>
    </xdr:to>
    <xdr:sp macro="" textlink="">
      <xdr:nvSpPr>
        <xdr:cNvPr id="252" name="楕円 251">
          <a:extLst>
            <a:ext uri="{FF2B5EF4-FFF2-40B4-BE49-F238E27FC236}">
              <a16:creationId xmlns:a16="http://schemas.microsoft.com/office/drawing/2014/main" id="{DDECF4B3-3884-4CD3-A19F-82ADD4BA133E}"/>
            </a:ext>
          </a:extLst>
        </xdr:cNvPr>
        <xdr:cNvSpPr/>
      </xdr:nvSpPr>
      <xdr:spPr>
        <a:xfrm>
          <a:off x="9588500" y="105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158387</xdr:rowOff>
    </xdr:from>
    <xdr:to>
      <xdr:col>55</xdr:col>
      <xdr:colOff>0</xdr:colOff>
      <xdr:row>61</xdr:row>
      <xdr:rowOff>169273</xdr:rowOff>
    </xdr:to>
    <xdr:cxnSp macro="">
      <xdr:nvCxnSpPr>
        <xdr:cNvPr id="253" name="直線コネクタ 252">
          <a:extLst>
            <a:ext uri="{FF2B5EF4-FFF2-40B4-BE49-F238E27FC236}">
              <a16:creationId xmlns:a16="http://schemas.microsoft.com/office/drawing/2014/main" id="{11881A24-1AD7-4FBE-AF70-14B8766F269D}"/>
            </a:ext>
          </a:extLst>
        </xdr:cNvPr>
        <xdr:cNvCxnSpPr/>
      </xdr:nvCxnSpPr>
      <xdr:spPr>
        <a:xfrm flipV="1">
          <a:off x="9639300" y="1061683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128270</xdr:rowOff>
    </xdr:from>
    <xdr:to>
      <xdr:col>46</xdr:col>
      <xdr:colOff>38100</xdr:colOff>
      <xdr:row>62</xdr:row>
      <xdr:rowOff>58420</xdr:rowOff>
    </xdr:to>
    <xdr:sp macro="" textlink="">
      <xdr:nvSpPr>
        <xdr:cNvPr id="254" name="楕円 253">
          <a:extLst>
            <a:ext uri="{FF2B5EF4-FFF2-40B4-BE49-F238E27FC236}">
              <a16:creationId xmlns:a16="http://schemas.microsoft.com/office/drawing/2014/main" id="{38C140B0-7430-4F0F-99A3-1B183492D0B8}"/>
            </a:ext>
          </a:extLst>
        </xdr:cNvPr>
        <xdr:cNvSpPr/>
      </xdr:nvSpPr>
      <xdr:spPr>
        <a:xfrm>
          <a:off x="8699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169273</xdr:rowOff>
    </xdr:from>
    <xdr:to>
      <xdr:col>50</xdr:col>
      <xdr:colOff>114300</xdr:colOff>
      <xdr:row>62</xdr:row>
      <xdr:rowOff>7620</xdr:rowOff>
    </xdr:to>
    <xdr:cxnSp macro="">
      <xdr:nvCxnSpPr>
        <xdr:cNvPr id="255" name="直線コネクタ 254">
          <a:extLst>
            <a:ext uri="{FF2B5EF4-FFF2-40B4-BE49-F238E27FC236}">
              <a16:creationId xmlns:a16="http://schemas.microsoft.com/office/drawing/2014/main" id="{D8118135-3BCD-4473-8F25-21A084BCB27E}"/>
            </a:ext>
          </a:extLst>
        </xdr:cNvPr>
        <xdr:cNvCxnSpPr/>
      </xdr:nvCxnSpPr>
      <xdr:spPr>
        <a:xfrm flipV="1">
          <a:off x="8750300" y="1062772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136978</xdr:rowOff>
    </xdr:from>
    <xdr:to>
      <xdr:col>41</xdr:col>
      <xdr:colOff>101600</xdr:colOff>
      <xdr:row>62</xdr:row>
      <xdr:rowOff>67128</xdr:rowOff>
    </xdr:to>
    <xdr:sp macro="" textlink="">
      <xdr:nvSpPr>
        <xdr:cNvPr id="256" name="楕円 255">
          <a:extLst>
            <a:ext uri="{FF2B5EF4-FFF2-40B4-BE49-F238E27FC236}">
              <a16:creationId xmlns:a16="http://schemas.microsoft.com/office/drawing/2014/main" id="{12515A79-4C6D-49BF-B903-545BB0E37BD0}"/>
            </a:ext>
          </a:extLst>
        </xdr:cNvPr>
        <xdr:cNvSpPr/>
      </xdr:nvSpPr>
      <xdr:spPr>
        <a:xfrm>
          <a:off x="7810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7620</xdr:rowOff>
    </xdr:from>
    <xdr:to>
      <xdr:col>45</xdr:col>
      <xdr:colOff>177800</xdr:colOff>
      <xdr:row>62</xdr:row>
      <xdr:rowOff>16328</xdr:rowOff>
    </xdr:to>
    <xdr:cxnSp macro="">
      <xdr:nvCxnSpPr>
        <xdr:cNvPr id="257" name="直線コネクタ 256">
          <a:extLst>
            <a:ext uri="{FF2B5EF4-FFF2-40B4-BE49-F238E27FC236}">
              <a16:creationId xmlns:a16="http://schemas.microsoft.com/office/drawing/2014/main" id="{931EB403-4C8D-4DEC-8483-6FF1A7124713}"/>
            </a:ext>
          </a:extLst>
        </xdr:cNvPr>
        <xdr:cNvCxnSpPr/>
      </xdr:nvCxnSpPr>
      <xdr:spPr>
        <a:xfrm flipV="1">
          <a:off x="7861300" y="10637520"/>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148953</xdr:rowOff>
    </xdr:from>
    <xdr:to>
      <xdr:col>36</xdr:col>
      <xdr:colOff>165100</xdr:colOff>
      <xdr:row>62</xdr:row>
      <xdr:rowOff>79103</xdr:rowOff>
    </xdr:to>
    <xdr:sp macro="" textlink="">
      <xdr:nvSpPr>
        <xdr:cNvPr id="258" name="楕円 257">
          <a:extLst>
            <a:ext uri="{FF2B5EF4-FFF2-40B4-BE49-F238E27FC236}">
              <a16:creationId xmlns:a16="http://schemas.microsoft.com/office/drawing/2014/main" id="{046C8287-EA11-4838-A913-F2BED0A2B102}"/>
            </a:ext>
          </a:extLst>
        </xdr:cNvPr>
        <xdr:cNvSpPr/>
      </xdr:nvSpPr>
      <xdr:spPr>
        <a:xfrm>
          <a:off x="6921500" y="1060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16328</xdr:rowOff>
    </xdr:from>
    <xdr:to>
      <xdr:col>41</xdr:col>
      <xdr:colOff>50800</xdr:colOff>
      <xdr:row>62</xdr:row>
      <xdr:rowOff>28303</xdr:rowOff>
    </xdr:to>
    <xdr:cxnSp macro="">
      <xdr:nvCxnSpPr>
        <xdr:cNvPr id="259" name="直線コネクタ 258">
          <a:extLst>
            <a:ext uri="{FF2B5EF4-FFF2-40B4-BE49-F238E27FC236}">
              <a16:creationId xmlns:a16="http://schemas.microsoft.com/office/drawing/2014/main" id="{FE43995B-10DB-4BB3-ACC2-5158014D9B25}"/>
            </a:ext>
          </a:extLst>
        </xdr:cNvPr>
        <xdr:cNvCxnSpPr/>
      </xdr:nvCxnSpPr>
      <xdr:spPr>
        <a:xfrm flipV="1">
          <a:off x="6972300" y="10646228"/>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D78319C8-5D1F-4113-AF45-BA3A97A509F9}"/>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54D122D7-752A-439E-8C17-997729D3F20D}"/>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B808B3D6-27FB-49C9-A2E2-B7028009171D}"/>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9F5A1FE1-1D38-42D5-83F9-27CA858BFAE4}"/>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65150</xdr:rowOff>
    </xdr:from>
    <xdr:ext cx="469744" cy="259045"/>
    <xdr:sp macro="" textlink="">
      <xdr:nvSpPr>
        <xdr:cNvPr id="264" name="n_1mainValue【体育館・プール】&#10;一人当たり面積">
          <a:extLst>
            <a:ext uri="{FF2B5EF4-FFF2-40B4-BE49-F238E27FC236}">
              <a16:creationId xmlns:a16="http://schemas.microsoft.com/office/drawing/2014/main" id="{BA1DD5FB-A975-4300-B996-3410DFDC66A6}"/>
            </a:ext>
          </a:extLst>
        </xdr:cNvPr>
        <xdr:cNvSpPr txBox="1"/>
      </xdr:nvSpPr>
      <xdr:spPr>
        <a:xfrm>
          <a:off x="9391727" y="1035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49547</xdr:rowOff>
    </xdr:from>
    <xdr:ext cx="469744" cy="259045"/>
    <xdr:sp macro="" textlink="">
      <xdr:nvSpPr>
        <xdr:cNvPr id="265" name="n_2mainValue【体育館・プール】&#10;一人当たり面積">
          <a:extLst>
            <a:ext uri="{FF2B5EF4-FFF2-40B4-BE49-F238E27FC236}">
              <a16:creationId xmlns:a16="http://schemas.microsoft.com/office/drawing/2014/main" id="{49A36736-FB90-43AC-9229-E354D1A8A4CF}"/>
            </a:ext>
          </a:extLst>
        </xdr:cNvPr>
        <xdr:cNvSpPr txBox="1"/>
      </xdr:nvSpPr>
      <xdr:spPr>
        <a:xfrm>
          <a:off x="851542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83655</xdr:rowOff>
    </xdr:from>
    <xdr:ext cx="469744" cy="259045"/>
    <xdr:sp macro="" textlink="">
      <xdr:nvSpPr>
        <xdr:cNvPr id="266" name="n_3mainValue【体育館・プール】&#10;一人当たり面積">
          <a:extLst>
            <a:ext uri="{FF2B5EF4-FFF2-40B4-BE49-F238E27FC236}">
              <a16:creationId xmlns:a16="http://schemas.microsoft.com/office/drawing/2014/main" id="{F2EE8C7C-5DEF-4A83-9964-8E5EA83D71A4}"/>
            </a:ext>
          </a:extLst>
        </xdr:cNvPr>
        <xdr:cNvSpPr txBox="1"/>
      </xdr:nvSpPr>
      <xdr:spPr>
        <a:xfrm>
          <a:off x="7626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95630</xdr:rowOff>
    </xdr:from>
    <xdr:ext cx="469744" cy="259045"/>
    <xdr:sp macro="" textlink="">
      <xdr:nvSpPr>
        <xdr:cNvPr id="267" name="n_4mainValue【体育館・プール】&#10;一人当たり面積">
          <a:extLst>
            <a:ext uri="{FF2B5EF4-FFF2-40B4-BE49-F238E27FC236}">
              <a16:creationId xmlns:a16="http://schemas.microsoft.com/office/drawing/2014/main" id="{BD07BA96-9C99-45EF-B79C-FFD73C6BAEE6}"/>
            </a:ext>
          </a:extLst>
        </xdr:cNvPr>
        <xdr:cNvSpPr txBox="1"/>
      </xdr:nvSpPr>
      <xdr:spPr>
        <a:xfrm>
          <a:off x="6737427" y="1038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E8E8EF3-8D92-48CE-B337-96F0DD937C9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6E1AF98D-A5F5-4A7F-B416-E78867383F7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FAB516EA-0BF2-47D5-90E5-7ED6A8087C3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8CF625AE-6CC5-45CE-9077-B7C98DC1323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3FDB76E2-BFF2-42D0-9C24-658982220D3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CF0E00A6-EE2C-4A87-8917-2F487924842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67540A8E-0584-49A3-B1C3-5E3D71AA38F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F810D722-868A-4165-B98C-3B641982B66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F2541483-F3B6-4FE1-A904-5D52D180D22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530D1290-7479-4982-B26D-371A6E64953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74221CE8-5690-4135-9889-ACE3B3A9368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EEFB0485-5BAC-4168-AB20-20100BB4C64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E0946E3-E53C-4696-A85C-1F2750657D8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629933AB-273A-4945-B8B3-1397A71465A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B2B2E5CE-F6FB-4C16-9664-7FCF4A76F4D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A6065F7B-622C-4315-B482-077945D44C4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5163164B-FDDF-4A45-B2CF-81D25257601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3E81F40D-69AE-4241-BFFB-D02E8112A16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57D836A7-E12E-4206-BCA1-B3D66DC4A9E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B1232729-709A-4BDB-977B-E3346888D5C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15DDE7ED-07AD-4623-8153-02268F59798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79B43D9-EBA6-4DDC-B9F9-D1A1B836D95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60ED818D-D926-4B18-84D8-35AF276C9DF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3193C611-4BB3-4EA0-B37C-7562C11A9F4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59972015-E44A-4F71-95AD-91104243DC2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3EF619F2-35DE-427F-ACA9-E8CFAADD09FB}"/>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806C9FB5-E103-4691-9EDE-543A0721D55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9BC5A7D0-11EE-4E36-A075-9F53EF1D5D6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BF8DBE15-A143-4A37-B78D-7023F9FC2BAF}"/>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C57136CA-3974-428A-A3B4-7D9A37CAD73D}"/>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BB144AE2-366F-4075-AAE3-AB6A3F522E41}"/>
            </a:ext>
          </a:extLst>
        </xdr:cNvPr>
        <xdr:cNvSpPr txBox="1"/>
      </xdr:nvSpPr>
      <xdr:spPr>
        <a:xfrm>
          <a:off x="4673600" y="1426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02A73117-E696-4B16-AF4D-637E4F78CA16}"/>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7A687662-6DEA-4BCE-80BC-14A631D99D32}"/>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D691E3B2-2B44-46DF-9584-CD6CCBDCD5D8}"/>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24EF18D1-CF92-41C1-BF54-B9F33A17C892}"/>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1AA8CC7D-BA5C-43A4-AF91-0AEA5C73D556}"/>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0DD46C1-C0EE-4823-8C32-5BFD2849BB1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89F236F-A4B6-4B6E-A9FF-94B05BCC248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38640362-17DB-435E-9FB4-33B08B0D5A3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59EBD0D-EBE6-4FC7-BB8C-74C05666DDB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6592A8C3-2BA2-43DE-B405-60172497F7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119562</xdr:rowOff>
    </xdr:from>
    <xdr:to>
      <xdr:col>24</xdr:col>
      <xdr:colOff>114300</xdr:colOff>
      <xdr:row>82</xdr:row>
      <xdr:rowOff>49712</xdr:rowOff>
    </xdr:to>
    <xdr:sp macro="" textlink="">
      <xdr:nvSpPr>
        <xdr:cNvPr id="309" name="楕円 308">
          <a:extLst>
            <a:ext uri="{FF2B5EF4-FFF2-40B4-BE49-F238E27FC236}">
              <a16:creationId xmlns:a16="http://schemas.microsoft.com/office/drawing/2014/main" id="{7535D215-D49D-4C38-BA4D-2E247C0C999F}"/>
            </a:ext>
          </a:extLst>
        </xdr:cNvPr>
        <xdr:cNvSpPr/>
      </xdr:nvSpPr>
      <xdr:spPr>
        <a:xfrm>
          <a:off x="4584700" y="1400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142439</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7BFF71E4-7CD0-40F0-9201-406D34209ADD}"/>
            </a:ext>
          </a:extLst>
        </xdr:cNvPr>
        <xdr:cNvSpPr txBox="1"/>
      </xdr:nvSpPr>
      <xdr:spPr>
        <a:xfrm>
          <a:off x="4673600" y="13858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91802</xdr:rowOff>
    </xdr:from>
    <xdr:to>
      <xdr:col>20</xdr:col>
      <xdr:colOff>38100</xdr:colOff>
      <xdr:row>82</xdr:row>
      <xdr:rowOff>21952</xdr:rowOff>
    </xdr:to>
    <xdr:sp macro="" textlink="">
      <xdr:nvSpPr>
        <xdr:cNvPr id="311" name="楕円 310">
          <a:extLst>
            <a:ext uri="{FF2B5EF4-FFF2-40B4-BE49-F238E27FC236}">
              <a16:creationId xmlns:a16="http://schemas.microsoft.com/office/drawing/2014/main" id="{D6081627-3604-417C-91DE-B21601806238}"/>
            </a:ext>
          </a:extLst>
        </xdr:cNvPr>
        <xdr:cNvSpPr/>
      </xdr:nvSpPr>
      <xdr:spPr>
        <a:xfrm>
          <a:off x="3746500" y="1397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142602</xdr:rowOff>
    </xdr:from>
    <xdr:to>
      <xdr:col>24</xdr:col>
      <xdr:colOff>63500</xdr:colOff>
      <xdr:row>81</xdr:row>
      <xdr:rowOff>170362</xdr:rowOff>
    </xdr:to>
    <xdr:cxnSp macro="">
      <xdr:nvCxnSpPr>
        <xdr:cNvPr id="312" name="直線コネクタ 311">
          <a:extLst>
            <a:ext uri="{FF2B5EF4-FFF2-40B4-BE49-F238E27FC236}">
              <a16:creationId xmlns:a16="http://schemas.microsoft.com/office/drawing/2014/main" id="{BCAA78B1-B64C-412F-91DA-CA3DCFBE123B}"/>
            </a:ext>
          </a:extLst>
        </xdr:cNvPr>
        <xdr:cNvCxnSpPr/>
      </xdr:nvCxnSpPr>
      <xdr:spPr>
        <a:xfrm>
          <a:off x="3797300" y="14030052"/>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64044</xdr:rowOff>
    </xdr:from>
    <xdr:to>
      <xdr:col>15</xdr:col>
      <xdr:colOff>101600</xdr:colOff>
      <xdr:row>81</xdr:row>
      <xdr:rowOff>165644</xdr:rowOff>
    </xdr:to>
    <xdr:sp macro="" textlink="">
      <xdr:nvSpPr>
        <xdr:cNvPr id="313" name="楕円 312">
          <a:extLst>
            <a:ext uri="{FF2B5EF4-FFF2-40B4-BE49-F238E27FC236}">
              <a16:creationId xmlns:a16="http://schemas.microsoft.com/office/drawing/2014/main" id="{4EB315FC-9256-4F23-BBA0-0326621D821A}"/>
            </a:ext>
          </a:extLst>
        </xdr:cNvPr>
        <xdr:cNvSpPr/>
      </xdr:nvSpPr>
      <xdr:spPr>
        <a:xfrm>
          <a:off x="2857500" y="1395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114844</xdr:rowOff>
    </xdr:from>
    <xdr:to>
      <xdr:col>19</xdr:col>
      <xdr:colOff>177800</xdr:colOff>
      <xdr:row>81</xdr:row>
      <xdr:rowOff>142602</xdr:rowOff>
    </xdr:to>
    <xdr:cxnSp macro="">
      <xdr:nvCxnSpPr>
        <xdr:cNvPr id="314" name="直線コネクタ 313">
          <a:extLst>
            <a:ext uri="{FF2B5EF4-FFF2-40B4-BE49-F238E27FC236}">
              <a16:creationId xmlns:a16="http://schemas.microsoft.com/office/drawing/2014/main" id="{3A0B3DF5-21D7-4A99-9852-6EC7C327C22B}"/>
            </a:ext>
          </a:extLst>
        </xdr:cNvPr>
        <xdr:cNvCxnSpPr/>
      </xdr:nvCxnSpPr>
      <xdr:spPr>
        <a:xfrm>
          <a:off x="2908300" y="14002294"/>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33020</xdr:rowOff>
    </xdr:from>
    <xdr:to>
      <xdr:col>10</xdr:col>
      <xdr:colOff>165100</xdr:colOff>
      <xdr:row>81</xdr:row>
      <xdr:rowOff>134620</xdr:rowOff>
    </xdr:to>
    <xdr:sp macro="" textlink="">
      <xdr:nvSpPr>
        <xdr:cNvPr id="315" name="楕円 314">
          <a:extLst>
            <a:ext uri="{FF2B5EF4-FFF2-40B4-BE49-F238E27FC236}">
              <a16:creationId xmlns:a16="http://schemas.microsoft.com/office/drawing/2014/main" id="{5623CD8F-0EDA-4304-9C80-9A52A59273F5}"/>
            </a:ext>
          </a:extLst>
        </xdr:cNvPr>
        <xdr:cNvSpPr/>
      </xdr:nvSpPr>
      <xdr:spPr>
        <a:xfrm>
          <a:off x="1968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83820</xdr:rowOff>
    </xdr:from>
    <xdr:to>
      <xdr:col>15</xdr:col>
      <xdr:colOff>50800</xdr:colOff>
      <xdr:row>81</xdr:row>
      <xdr:rowOff>114844</xdr:rowOff>
    </xdr:to>
    <xdr:cxnSp macro="">
      <xdr:nvCxnSpPr>
        <xdr:cNvPr id="316" name="直線コネクタ 315">
          <a:extLst>
            <a:ext uri="{FF2B5EF4-FFF2-40B4-BE49-F238E27FC236}">
              <a16:creationId xmlns:a16="http://schemas.microsoft.com/office/drawing/2014/main" id="{5E07748A-A12D-47F6-8068-87089DAFC367}"/>
            </a:ext>
          </a:extLst>
        </xdr:cNvPr>
        <xdr:cNvCxnSpPr/>
      </xdr:nvCxnSpPr>
      <xdr:spPr>
        <a:xfrm>
          <a:off x="2019300" y="1397127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168548</xdr:rowOff>
    </xdr:from>
    <xdr:to>
      <xdr:col>6</xdr:col>
      <xdr:colOff>38100</xdr:colOff>
      <xdr:row>81</xdr:row>
      <xdr:rowOff>98698</xdr:rowOff>
    </xdr:to>
    <xdr:sp macro="" textlink="">
      <xdr:nvSpPr>
        <xdr:cNvPr id="317" name="楕円 316">
          <a:extLst>
            <a:ext uri="{FF2B5EF4-FFF2-40B4-BE49-F238E27FC236}">
              <a16:creationId xmlns:a16="http://schemas.microsoft.com/office/drawing/2014/main" id="{BFE1B9D0-A6A0-435F-ABF1-E43B18CE36F0}"/>
            </a:ext>
          </a:extLst>
        </xdr:cNvPr>
        <xdr:cNvSpPr/>
      </xdr:nvSpPr>
      <xdr:spPr>
        <a:xfrm>
          <a:off x="1079500" y="1388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47898</xdr:rowOff>
    </xdr:from>
    <xdr:to>
      <xdr:col>10</xdr:col>
      <xdr:colOff>114300</xdr:colOff>
      <xdr:row>81</xdr:row>
      <xdr:rowOff>83820</xdr:rowOff>
    </xdr:to>
    <xdr:cxnSp macro="">
      <xdr:nvCxnSpPr>
        <xdr:cNvPr id="318" name="直線コネクタ 317">
          <a:extLst>
            <a:ext uri="{FF2B5EF4-FFF2-40B4-BE49-F238E27FC236}">
              <a16:creationId xmlns:a16="http://schemas.microsoft.com/office/drawing/2014/main" id="{9088A04C-AF97-4581-AF30-634889664AE2}"/>
            </a:ext>
          </a:extLst>
        </xdr:cNvPr>
        <xdr:cNvCxnSpPr/>
      </xdr:nvCxnSpPr>
      <xdr:spPr>
        <a:xfrm>
          <a:off x="1130300" y="1393534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319" name="n_1aveValue【福祉施設】&#10;有形固定資産減価償却率">
          <a:extLst>
            <a:ext uri="{FF2B5EF4-FFF2-40B4-BE49-F238E27FC236}">
              <a16:creationId xmlns:a16="http://schemas.microsoft.com/office/drawing/2014/main" id="{68F845B8-74E3-42DB-94C6-AF4F3B4801D1}"/>
            </a:ext>
          </a:extLst>
        </xdr:cNvPr>
        <xdr:cNvSpPr txBox="1"/>
      </xdr:nvSpPr>
      <xdr:spPr>
        <a:xfrm>
          <a:off x="3582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789043C4-6D7A-424C-B674-4F81055D5761}"/>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E6E0F891-A00E-41C9-9CF5-FD3796884678}"/>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22" name="n_4aveValue【福祉施設】&#10;有形固定資産減価償却率">
          <a:extLst>
            <a:ext uri="{FF2B5EF4-FFF2-40B4-BE49-F238E27FC236}">
              <a16:creationId xmlns:a16="http://schemas.microsoft.com/office/drawing/2014/main" id="{FE174896-C0D7-4F01-8C7C-3719A47FB9CE}"/>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38479</xdr:rowOff>
    </xdr:from>
    <xdr:ext cx="405111" cy="259045"/>
    <xdr:sp macro="" textlink="">
      <xdr:nvSpPr>
        <xdr:cNvPr id="323" name="n_1mainValue【福祉施設】&#10;有形固定資産減価償却率">
          <a:extLst>
            <a:ext uri="{FF2B5EF4-FFF2-40B4-BE49-F238E27FC236}">
              <a16:creationId xmlns:a16="http://schemas.microsoft.com/office/drawing/2014/main" id="{4187E240-A3C5-41EA-9832-E044136B232D}"/>
            </a:ext>
          </a:extLst>
        </xdr:cNvPr>
        <xdr:cNvSpPr txBox="1"/>
      </xdr:nvSpPr>
      <xdr:spPr>
        <a:xfrm>
          <a:off x="3582044" y="1375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10721</xdr:rowOff>
    </xdr:from>
    <xdr:ext cx="405111" cy="259045"/>
    <xdr:sp macro="" textlink="">
      <xdr:nvSpPr>
        <xdr:cNvPr id="324" name="n_2mainValue【福祉施設】&#10;有形固定資産減価償却率">
          <a:extLst>
            <a:ext uri="{FF2B5EF4-FFF2-40B4-BE49-F238E27FC236}">
              <a16:creationId xmlns:a16="http://schemas.microsoft.com/office/drawing/2014/main" id="{B97465FE-9263-4C37-8DD1-4AEBE9C99181}"/>
            </a:ext>
          </a:extLst>
        </xdr:cNvPr>
        <xdr:cNvSpPr txBox="1"/>
      </xdr:nvSpPr>
      <xdr:spPr>
        <a:xfrm>
          <a:off x="2705744" y="1372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151147</xdr:rowOff>
    </xdr:from>
    <xdr:ext cx="405111" cy="259045"/>
    <xdr:sp macro="" textlink="">
      <xdr:nvSpPr>
        <xdr:cNvPr id="325" name="n_3mainValue【福祉施設】&#10;有形固定資産減価償却率">
          <a:extLst>
            <a:ext uri="{FF2B5EF4-FFF2-40B4-BE49-F238E27FC236}">
              <a16:creationId xmlns:a16="http://schemas.microsoft.com/office/drawing/2014/main" id="{070D2385-D074-4CF5-8E01-A452C368799D}"/>
            </a:ext>
          </a:extLst>
        </xdr:cNvPr>
        <xdr:cNvSpPr txBox="1"/>
      </xdr:nvSpPr>
      <xdr:spPr>
        <a:xfrm>
          <a:off x="1816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115225</xdr:rowOff>
    </xdr:from>
    <xdr:ext cx="405111" cy="259045"/>
    <xdr:sp macro="" textlink="">
      <xdr:nvSpPr>
        <xdr:cNvPr id="326" name="n_4mainValue【福祉施設】&#10;有形固定資産減価償却率">
          <a:extLst>
            <a:ext uri="{FF2B5EF4-FFF2-40B4-BE49-F238E27FC236}">
              <a16:creationId xmlns:a16="http://schemas.microsoft.com/office/drawing/2014/main" id="{314D7C19-1653-4FAF-8463-133F8D949FAC}"/>
            </a:ext>
          </a:extLst>
        </xdr:cNvPr>
        <xdr:cNvSpPr txBox="1"/>
      </xdr:nvSpPr>
      <xdr:spPr>
        <a:xfrm>
          <a:off x="927744"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F225121D-78AB-442E-895D-81FD62715F9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FB7D0B0A-5A61-486A-A04E-1627B8AD6A5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DB6F2CE3-0C39-408A-A362-9FE68E5B8AB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1F6745F6-D467-4A1D-B89E-CEF67CE99A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7AC207DA-67BB-4B3C-A8F3-5E7D7E5CE45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F760B2E5-6D38-4849-86F8-D947D4ADF8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31250A5B-7DCD-4743-902A-FF9DBAF68FC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55DFD207-BC57-4546-9AB8-D2909106B63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3384E1B7-9AF3-460F-8F2A-1E28E975F05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AA05DB1C-00D0-406C-A0FA-0FDC81CEB9B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240F9513-2966-452B-8947-36673A3C193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F916991C-98CA-45C0-A569-E1EDCEAF2EB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015DE297-B36A-4A63-BE50-F04AA657258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3E640F40-E21D-4915-B544-41A8A4ABAFC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84850764-D69C-4BE6-8D4C-48F7C6D2390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E93A703D-0DA6-4794-AE34-384CE148B54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9CDE54D7-2998-4F87-A065-A405E72B02A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5712453D-D751-4151-9C5C-8EF52702F1A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CB199858-38F7-497E-958D-4E3B73EA995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EEB63CAF-3DC6-4896-938F-8187EEA02B9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58EA54F9-BCA8-4AA4-9DB4-E24AABF4AC9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E6D002FB-460B-4488-85C1-668A18147BF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A2999942-8711-4AD1-ACF1-DA74F30E142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ED19E6EA-A927-4C5A-884A-144FF7C6FB0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85652610-79FB-4040-AE11-6B1C822881A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79088722-3284-4B15-83C1-7023271B1870}"/>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454E2F0A-E33D-4C7D-927C-D07978ADDED6}"/>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FFC95F0F-8F9C-4F42-B58D-693D13435A2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C9C59520-BC5A-4F1F-8CFF-9B19917AC4E6}"/>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B6BD828A-A823-4D59-A7D5-7F6B927B5A47}"/>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7" name="【福祉施設】&#10;一人当たり面積平均値テキスト">
          <a:extLst>
            <a:ext uri="{FF2B5EF4-FFF2-40B4-BE49-F238E27FC236}">
              <a16:creationId xmlns:a16="http://schemas.microsoft.com/office/drawing/2014/main" id="{10798A77-4411-49E2-82E0-7346FF2C1B8F}"/>
            </a:ext>
          </a:extLst>
        </xdr:cNvPr>
        <xdr:cNvSpPr txBox="1"/>
      </xdr:nvSpPr>
      <xdr:spPr>
        <a:xfrm>
          <a:off x="1051560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382DE358-9FA3-4766-8E29-472DA83B2328}"/>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B9303F24-3E95-4FB6-9DDC-B40DAD723075}"/>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95E6F865-7C30-47D9-A73F-05FD1B4DF806}"/>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25362E09-0BA1-4244-9312-A57DBEA46B8B}"/>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AD47FB63-2345-4349-939A-87D2C46EDC8A}"/>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B00EC10-992F-480C-BB44-F86A12219FE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1A51BDB-EECC-4039-B2E5-D31C9ECE417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195EAF9E-66C8-44A0-87D7-5919FABC5D4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1149AF33-3C19-4E30-9E3A-6D25D261D09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5AE774A9-D570-4766-896F-E39A7A428C1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127181</xdr:rowOff>
    </xdr:from>
    <xdr:to>
      <xdr:col>55</xdr:col>
      <xdr:colOff>50800</xdr:colOff>
      <xdr:row>82</xdr:row>
      <xdr:rowOff>57331</xdr:rowOff>
    </xdr:to>
    <xdr:sp macro="" textlink="">
      <xdr:nvSpPr>
        <xdr:cNvPr id="368" name="楕円 367">
          <a:extLst>
            <a:ext uri="{FF2B5EF4-FFF2-40B4-BE49-F238E27FC236}">
              <a16:creationId xmlns:a16="http://schemas.microsoft.com/office/drawing/2014/main" id="{FDE56364-60B1-4272-94E8-83439E3F950E}"/>
            </a:ext>
          </a:extLst>
        </xdr:cNvPr>
        <xdr:cNvSpPr/>
      </xdr:nvSpPr>
      <xdr:spPr>
        <a:xfrm>
          <a:off x="10426700" y="1401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150058</xdr:rowOff>
    </xdr:from>
    <xdr:ext cx="469744" cy="259045"/>
    <xdr:sp macro="" textlink="">
      <xdr:nvSpPr>
        <xdr:cNvPr id="369" name="【福祉施設】&#10;一人当たり面積該当値テキスト">
          <a:extLst>
            <a:ext uri="{FF2B5EF4-FFF2-40B4-BE49-F238E27FC236}">
              <a16:creationId xmlns:a16="http://schemas.microsoft.com/office/drawing/2014/main" id="{4E41BBCD-9AB5-41A6-A5AC-B8E322C9A637}"/>
            </a:ext>
          </a:extLst>
        </xdr:cNvPr>
        <xdr:cNvSpPr txBox="1"/>
      </xdr:nvSpPr>
      <xdr:spPr>
        <a:xfrm>
          <a:off x="10515600" y="1386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144599</xdr:rowOff>
    </xdr:from>
    <xdr:to>
      <xdr:col>50</xdr:col>
      <xdr:colOff>165100</xdr:colOff>
      <xdr:row>82</xdr:row>
      <xdr:rowOff>74749</xdr:rowOff>
    </xdr:to>
    <xdr:sp macro="" textlink="">
      <xdr:nvSpPr>
        <xdr:cNvPr id="370" name="楕円 369">
          <a:extLst>
            <a:ext uri="{FF2B5EF4-FFF2-40B4-BE49-F238E27FC236}">
              <a16:creationId xmlns:a16="http://schemas.microsoft.com/office/drawing/2014/main" id="{CA8D6E19-6C98-445E-9EF6-312768792F46}"/>
            </a:ext>
          </a:extLst>
        </xdr:cNvPr>
        <xdr:cNvSpPr/>
      </xdr:nvSpPr>
      <xdr:spPr>
        <a:xfrm>
          <a:off x="9588500" y="1403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6531</xdr:rowOff>
    </xdr:from>
    <xdr:to>
      <xdr:col>55</xdr:col>
      <xdr:colOff>0</xdr:colOff>
      <xdr:row>82</xdr:row>
      <xdr:rowOff>23949</xdr:rowOff>
    </xdr:to>
    <xdr:cxnSp macro="">
      <xdr:nvCxnSpPr>
        <xdr:cNvPr id="371" name="直線コネクタ 370">
          <a:extLst>
            <a:ext uri="{FF2B5EF4-FFF2-40B4-BE49-F238E27FC236}">
              <a16:creationId xmlns:a16="http://schemas.microsoft.com/office/drawing/2014/main" id="{44DAF5BF-1D2A-4E00-A8D9-6FAA4F217422}"/>
            </a:ext>
          </a:extLst>
        </xdr:cNvPr>
        <xdr:cNvCxnSpPr/>
      </xdr:nvCxnSpPr>
      <xdr:spPr>
        <a:xfrm flipV="1">
          <a:off x="9639300" y="14065431"/>
          <a:ext cx="8382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167458</xdr:rowOff>
    </xdr:from>
    <xdr:to>
      <xdr:col>46</xdr:col>
      <xdr:colOff>38100</xdr:colOff>
      <xdr:row>82</xdr:row>
      <xdr:rowOff>97608</xdr:rowOff>
    </xdr:to>
    <xdr:sp macro="" textlink="">
      <xdr:nvSpPr>
        <xdr:cNvPr id="372" name="楕円 371">
          <a:extLst>
            <a:ext uri="{FF2B5EF4-FFF2-40B4-BE49-F238E27FC236}">
              <a16:creationId xmlns:a16="http://schemas.microsoft.com/office/drawing/2014/main" id="{3A57E45D-1EBB-4840-ABA3-206600783AA2}"/>
            </a:ext>
          </a:extLst>
        </xdr:cNvPr>
        <xdr:cNvSpPr/>
      </xdr:nvSpPr>
      <xdr:spPr>
        <a:xfrm>
          <a:off x="8699500" y="1405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23949</xdr:rowOff>
    </xdr:from>
    <xdr:to>
      <xdr:col>50</xdr:col>
      <xdr:colOff>114300</xdr:colOff>
      <xdr:row>82</xdr:row>
      <xdr:rowOff>46808</xdr:rowOff>
    </xdr:to>
    <xdr:cxnSp macro="">
      <xdr:nvCxnSpPr>
        <xdr:cNvPr id="373" name="直線コネクタ 372">
          <a:extLst>
            <a:ext uri="{FF2B5EF4-FFF2-40B4-BE49-F238E27FC236}">
              <a16:creationId xmlns:a16="http://schemas.microsoft.com/office/drawing/2014/main" id="{B1FECD57-CE29-476D-A46A-2742626496D9}"/>
            </a:ext>
          </a:extLst>
        </xdr:cNvPr>
        <xdr:cNvCxnSpPr/>
      </xdr:nvCxnSpPr>
      <xdr:spPr>
        <a:xfrm flipV="1">
          <a:off x="8750300" y="1408284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12337</xdr:rowOff>
    </xdr:from>
    <xdr:to>
      <xdr:col>41</xdr:col>
      <xdr:colOff>101600</xdr:colOff>
      <xdr:row>82</xdr:row>
      <xdr:rowOff>113937</xdr:rowOff>
    </xdr:to>
    <xdr:sp macro="" textlink="">
      <xdr:nvSpPr>
        <xdr:cNvPr id="374" name="楕円 373">
          <a:extLst>
            <a:ext uri="{FF2B5EF4-FFF2-40B4-BE49-F238E27FC236}">
              <a16:creationId xmlns:a16="http://schemas.microsoft.com/office/drawing/2014/main" id="{5400B4B7-1309-4286-A2D0-391F632FFE02}"/>
            </a:ext>
          </a:extLst>
        </xdr:cNvPr>
        <xdr:cNvSpPr/>
      </xdr:nvSpPr>
      <xdr:spPr>
        <a:xfrm>
          <a:off x="7810500" y="1407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46808</xdr:rowOff>
    </xdr:from>
    <xdr:to>
      <xdr:col>45</xdr:col>
      <xdr:colOff>177800</xdr:colOff>
      <xdr:row>82</xdr:row>
      <xdr:rowOff>63137</xdr:rowOff>
    </xdr:to>
    <xdr:cxnSp macro="">
      <xdr:nvCxnSpPr>
        <xdr:cNvPr id="375" name="直線コネクタ 374">
          <a:extLst>
            <a:ext uri="{FF2B5EF4-FFF2-40B4-BE49-F238E27FC236}">
              <a16:creationId xmlns:a16="http://schemas.microsoft.com/office/drawing/2014/main" id="{89B30FFF-5187-432A-B080-C9E045D80664}"/>
            </a:ext>
          </a:extLst>
        </xdr:cNvPr>
        <xdr:cNvCxnSpPr/>
      </xdr:nvCxnSpPr>
      <xdr:spPr>
        <a:xfrm flipV="1">
          <a:off x="7861300" y="1410570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30843</xdr:rowOff>
    </xdr:from>
    <xdr:to>
      <xdr:col>36</xdr:col>
      <xdr:colOff>165100</xdr:colOff>
      <xdr:row>82</xdr:row>
      <xdr:rowOff>132443</xdr:rowOff>
    </xdr:to>
    <xdr:sp macro="" textlink="">
      <xdr:nvSpPr>
        <xdr:cNvPr id="376" name="楕円 375">
          <a:extLst>
            <a:ext uri="{FF2B5EF4-FFF2-40B4-BE49-F238E27FC236}">
              <a16:creationId xmlns:a16="http://schemas.microsoft.com/office/drawing/2014/main" id="{6BE82257-32B7-4ED1-95F0-D923071D2B94}"/>
            </a:ext>
          </a:extLst>
        </xdr:cNvPr>
        <xdr:cNvSpPr/>
      </xdr:nvSpPr>
      <xdr:spPr>
        <a:xfrm>
          <a:off x="6921500" y="1408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63137</xdr:rowOff>
    </xdr:from>
    <xdr:to>
      <xdr:col>41</xdr:col>
      <xdr:colOff>50800</xdr:colOff>
      <xdr:row>82</xdr:row>
      <xdr:rowOff>81643</xdr:rowOff>
    </xdr:to>
    <xdr:cxnSp macro="">
      <xdr:nvCxnSpPr>
        <xdr:cNvPr id="377" name="直線コネクタ 376">
          <a:extLst>
            <a:ext uri="{FF2B5EF4-FFF2-40B4-BE49-F238E27FC236}">
              <a16:creationId xmlns:a16="http://schemas.microsoft.com/office/drawing/2014/main" id="{CB204675-8618-471D-A765-F59AB254BF7F}"/>
            </a:ext>
          </a:extLst>
        </xdr:cNvPr>
        <xdr:cNvCxnSpPr/>
      </xdr:nvCxnSpPr>
      <xdr:spPr>
        <a:xfrm flipV="1">
          <a:off x="6972300" y="14122037"/>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378" name="n_1aveValue【福祉施設】&#10;一人当たり面積">
          <a:extLst>
            <a:ext uri="{FF2B5EF4-FFF2-40B4-BE49-F238E27FC236}">
              <a16:creationId xmlns:a16="http://schemas.microsoft.com/office/drawing/2014/main" id="{F7222E47-19AA-4320-99D1-9EC3152385EB}"/>
            </a:ext>
          </a:extLst>
        </xdr:cNvPr>
        <xdr:cNvSpPr txBox="1"/>
      </xdr:nvSpPr>
      <xdr:spPr>
        <a:xfrm>
          <a:off x="9391727" y="1473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379" name="n_2aveValue【福祉施設】&#10;一人当たり面積">
          <a:extLst>
            <a:ext uri="{FF2B5EF4-FFF2-40B4-BE49-F238E27FC236}">
              <a16:creationId xmlns:a16="http://schemas.microsoft.com/office/drawing/2014/main" id="{F32BD443-1A47-4C5A-B971-31E4A68B0591}"/>
            </a:ext>
          </a:extLst>
        </xdr:cNvPr>
        <xdr:cNvSpPr txBox="1"/>
      </xdr:nvSpPr>
      <xdr:spPr>
        <a:xfrm>
          <a:off x="8515427" y="147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380" name="n_3aveValue【福祉施設】&#10;一人当たり面積">
          <a:extLst>
            <a:ext uri="{FF2B5EF4-FFF2-40B4-BE49-F238E27FC236}">
              <a16:creationId xmlns:a16="http://schemas.microsoft.com/office/drawing/2014/main" id="{0CE9F784-6413-4C73-B001-7EE6C949F885}"/>
            </a:ext>
          </a:extLst>
        </xdr:cNvPr>
        <xdr:cNvSpPr txBox="1"/>
      </xdr:nvSpPr>
      <xdr:spPr>
        <a:xfrm>
          <a:off x="7626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153506</xdr:rowOff>
    </xdr:from>
    <xdr:ext cx="469744" cy="259045"/>
    <xdr:sp macro="" textlink="">
      <xdr:nvSpPr>
        <xdr:cNvPr id="381" name="n_4aveValue【福祉施設】&#10;一人当たり面積">
          <a:extLst>
            <a:ext uri="{FF2B5EF4-FFF2-40B4-BE49-F238E27FC236}">
              <a16:creationId xmlns:a16="http://schemas.microsoft.com/office/drawing/2014/main" id="{81DE2A4D-7A46-4C03-BCB3-ECD7A4F55BE4}"/>
            </a:ext>
          </a:extLst>
        </xdr:cNvPr>
        <xdr:cNvSpPr txBox="1"/>
      </xdr:nvSpPr>
      <xdr:spPr>
        <a:xfrm>
          <a:off x="6737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91276</xdr:rowOff>
    </xdr:from>
    <xdr:ext cx="469744" cy="259045"/>
    <xdr:sp macro="" textlink="">
      <xdr:nvSpPr>
        <xdr:cNvPr id="382" name="n_1mainValue【福祉施設】&#10;一人当たり面積">
          <a:extLst>
            <a:ext uri="{FF2B5EF4-FFF2-40B4-BE49-F238E27FC236}">
              <a16:creationId xmlns:a16="http://schemas.microsoft.com/office/drawing/2014/main" id="{7CC4FAAE-0803-400B-845A-A0003A9B64E6}"/>
            </a:ext>
          </a:extLst>
        </xdr:cNvPr>
        <xdr:cNvSpPr txBox="1"/>
      </xdr:nvSpPr>
      <xdr:spPr>
        <a:xfrm>
          <a:off x="9391727" y="1380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114135</xdr:rowOff>
    </xdr:from>
    <xdr:ext cx="469744" cy="259045"/>
    <xdr:sp macro="" textlink="">
      <xdr:nvSpPr>
        <xdr:cNvPr id="383" name="n_2mainValue【福祉施設】&#10;一人当たり面積">
          <a:extLst>
            <a:ext uri="{FF2B5EF4-FFF2-40B4-BE49-F238E27FC236}">
              <a16:creationId xmlns:a16="http://schemas.microsoft.com/office/drawing/2014/main" id="{6774F03E-9C8B-45F4-B60C-CF4DE6C10A83}"/>
            </a:ext>
          </a:extLst>
        </xdr:cNvPr>
        <xdr:cNvSpPr txBox="1"/>
      </xdr:nvSpPr>
      <xdr:spPr>
        <a:xfrm>
          <a:off x="8515427" y="1383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130464</xdr:rowOff>
    </xdr:from>
    <xdr:ext cx="469744" cy="259045"/>
    <xdr:sp macro="" textlink="">
      <xdr:nvSpPr>
        <xdr:cNvPr id="384" name="n_3mainValue【福祉施設】&#10;一人当たり面積">
          <a:extLst>
            <a:ext uri="{FF2B5EF4-FFF2-40B4-BE49-F238E27FC236}">
              <a16:creationId xmlns:a16="http://schemas.microsoft.com/office/drawing/2014/main" id="{8511AF72-BB02-40F0-9505-103FE7E5B171}"/>
            </a:ext>
          </a:extLst>
        </xdr:cNvPr>
        <xdr:cNvSpPr txBox="1"/>
      </xdr:nvSpPr>
      <xdr:spPr>
        <a:xfrm>
          <a:off x="7626427" y="1384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148970</xdr:rowOff>
    </xdr:from>
    <xdr:ext cx="469744" cy="259045"/>
    <xdr:sp macro="" textlink="">
      <xdr:nvSpPr>
        <xdr:cNvPr id="385" name="n_4mainValue【福祉施設】&#10;一人当たり面積">
          <a:extLst>
            <a:ext uri="{FF2B5EF4-FFF2-40B4-BE49-F238E27FC236}">
              <a16:creationId xmlns:a16="http://schemas.microsoft.com/office/drawing/2014/main" id="{E5D9513B-A1F2-41BC-8AB1-773D20343405}"/>
            </a:ext>
          </a:extLst>
        </xdr:cNvPr>
        <xdr:cNvSpPr txBox="1"/>
      </xdr:nvSpPr>
      <xdr:spPr>
        <a:xfrm>
          <a:off x="6737427" y="1386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3C5C0B4B-6B48-4C78-BC75-32F8C24A3E2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4F804F3C-5167-4075-B771-DFD3A88E134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4A9D3706-8AC5-4CAE-84CE-B553BAACBB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5DFDA4F6-6A66-41CF-97E3-CFD5FEEBF4D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F6A234A2-047D-4F13-B93C-D0A1A5B8EA5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3739B291-4F1C-4AEB-BDB6-7A71468A029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37A4485D-A832-4F57-B758-5DC454F6667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23E9CC76-2D44-4A59-A248-B125D796091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460AE4F4-279B-4E3B-BD02-67C41194E7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FE20B4D3-61E4-43B8-B358-4AFA127ED7C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DC204076-BA91-41EC-BF08-E92F567B59D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BACF24B2-E41C-4D75-81F4-43DFCA4F204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6ACA2EDB-38BA-42C1-ADD8-6595D5BF1DD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64749B87-EACF-4BF5-9248-8231345936A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D912BF8D-1A06-4E5D-A742-3339FE1283E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EB394156-9EB7-484F-8603-B7A6D052980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5AD7026D-5050-4865-B57E-45838BD1577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5BD4A320-E96C-4D3D-B493-809E8C062E0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D1B76F47-7E37-4784-8069-A0B902A2483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7E4C3EF6-A49D-4159-9B08-0099162EBDA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2B0C4D7E-9990-490B-BB06-259A20ABC82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0B9FEC0B-5EFE-4E9A-BBD5-9CD8E06DACD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71633FFB-5DB8-4385-940F-C38123D5F39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6654F6A2-BAA6-4B48-8C6F-6581E1FC12A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AC4202C2-E175-469C-AB9B-41F341E2792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56CFCE7C-FA15-41CD-930F-1377334326C8}"/>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4E75F78F-8FA6-4920-81BE-4AE7812B1D3B}"/>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C7DEEC90-54D4-4266-92B7-A332E5DA997B}"/>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3B608512-78D1-4C9C-B226-71545D421A99}"/>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A925DB3C-3D15-4012-A412-67152FB08D16}"/>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AED45C61-1591-4611-A0EC-C2F32F147025}"/>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6BF72A09-F684-4809-A7E0-2EFBD93674FE}"/>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5BDE2BF9-270D-405C-9CE4-9046033638F1}"/>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9908FD48-9A06-4626-8851-11DB5C5A2976}"/>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7697F627-D031-4343-939F-47BE414B095E}"/>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24058F8D-A3CB-48A2-A2B4-A7A371BB2907}"/>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A0FB9B6A-53E8-4AC4-9E27-3F390F6832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7AD34510-1756-4987-B9C6-FFA712D2D0B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6594C0C3-8EEE-4F47-8975-AB368CA3EB3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2A3F78F5-EE96-4A45-AAE5-06DA151B179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BA290723-CC25-4C9A-A11D-307D280A243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51526</xdr:rowOff>
    </xdr:from>
    <xdr:to>
      <xdr:col>24</xdr:col>
      <xdr:colOff>114300</xdr:colOff>
      <xdr:row>108</xdr:row>
      <xdr:rowOff>153126</xdr:rowOff>
    </xdr:to>
    <xdr:sp macro="" textlink="">
      <xdr:nvSpPr>
        <xdr:cNvPr id="427" name="楕円 426">
          <a:extLst>
            <a:ext uri="{FF2B5EF4-FFF2-40B4-BE49-F238E27FC236}">
              <a16:creationId xmlns:a16="http://schemas.microsoft.com/office/drawing/2014/main" id="{FA04D21B-8199-4652-A27E-D1D30182AC24}"/>
            </a:ext>
          </a:extLst>
        </xdr:cNvPr>
        <xdr:cNvSpPr/>
      </xdr:nvSpPr>
      <xdr:spPr>
        <a:xfrm>
          <a:off x="45847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137903</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68E86FDA-61A1-4E7A-B350-DC0C6CA61075}"/>
            </a:ext>
          </a:extLst>
        </xdr:cNvPr>
        <xdr:cNvSpPr txBox="1"/>
      </xdr:nvSpPr>
      <xdr:spPr>
        <a:xfrm>
          <a:off x="4673600" y="1848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38463</xdr:rowOff>
    </xdr:from>
    <xdr:to>
      <xdr:col>20</xdr:col>
      <xdr:colOff>38100</xdr:colOff>
      <xdr:row>108</xdr:row>
      <xdr:rowOff>140063</xdr:rowOff>
    </xdr:to>
    <xdr:sp macro="" textlink="">
      <xdr:nvSpPr>
        <xdr:cNvPr id="429" name="楕円 428">
          <a:extLst>
            <a:ext uri="{FF2B5EF4-FFF2-40B4-BE49-F238E27FC236}">
              <a16:creationId xmlns:a16="http://schemas.microsoft.com/office/drawing/2014/main" id="{2512EDCC-BFDA-4946-BF66-52D5F9612916}"/>
            </a:ext>
          </a:extLst>
        </xdr:cNvPr>
        <xdr:cNvSpPr/>
      </xdr:nvSpPr>
      <xdr:spPr>
        <a:xfrm>
          <a:off x="3746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89263</xdr:rowOff>
    </xdr:from>
    <xdr:to>
      <xdr:col>24</xdr:col>
      <xdr:colOff>63500</xdr:colOff>
      <xdr:row>108</xdr:row>
      <xdr:rowOff>102326</xdr:rowOff>
    </xdr:to>
    <xdr:cxnSp macro="">
      <xdr:nvCxnSpPr>
        <xdr:cNvPr id="430" name="直線コネクタ 429">
          <a:extLst>
            <a:ext uri="{FF2B5EF4-FFF2-40B4-BE49-F238E27FC236}">
              <a16:creationId xmlns:a16="http://schemas.microsoft.com/office/drawing/2014/main" id="{E3E2E7A0-1DCE-49E0-88DE-ED886DD39A50}"/>
            </a:ext>
          </a:extLst>
        </xdr:cNvPr>
        <xdr:cNvCxnSpPr/>
      </xdr:nvCxnSpPr>
      <xdr:spPr>
        <a:xfrm>
          <a:off x="3797300" y="1860586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22134</xdr:rowOff>
    </xdr:from>
    <xdr:to>
      <xdr:col>15</xdr:col>
      <xdr:colOff>101600</xdr:colOff>
      <xdr:row>108</xdr:row>
      <xdr:rowOff>123734</xdr:rowOff>
    </xdr:to>
    <xdr:sp macro="" textlink="">
      <xdr:nvSpPr>
        <xdr:cNvPr id="431" name="楕円 430">
          <a:extLst>
            <a:ext uri="{FF2B5EF4-FFF2-40B4-BE49-F238E27FC236}">
              <a16:creationId xmlns:a16="http://schemas.microsoft.com/office/drawing/2014/main" id="{09954EA7-CF28-4679-ABFB-5520A7288C56}"/>
            </a:ext>
          </a:extLst>
        </xdr:cNvPr>
        <xdr:cNvSpPr/>
      </xdr:nvSpPr>
      <xdr:spPr>
        <a:xfrm>
          <a:off x="2857500" y="1853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72934</xdr:rowOff>
    </xdr:from>
    <xdr:to>
      <xdr:col>19</xdr:col>
      <xdr:colOff>177800</xdr:colOff>
      <xdr:row>108</xdr:row>
      <xdr:rowOff>89263</xdr:rowOff>
    </xdr:to>
    <xdr:cxnSp macro="">
      <xdr:nvCxnSpPr>
        <xdr:cNvPr id="432" name="直線コネクタ 431">
          <a:extLst>
            <a:ext uri="{FF2B5EF4-FFF2-40B4-BE49-F238E27FC236}">
              <a16:creationId xmlns:a16="http://schemas.microsoft.com/office/drawing/2014/main" id="{0C1898C3-D9BF-461C-B092-8D87951208A0}"/>
            </a:ext>
          </a:extLst>
        </xdr:cNvPr>
        <xdr:cNvCxnSpPr/>
      </xdr:nvCxnSpPr>
      <xdr:spPr>
        <a:xfrm>
          <a:off x="2908300" y="1858953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156029</xdr:rowOff>
    </xdr:from>
    <xdr:to>
      <xdr:col>10</xdr:col>
      <xdr:colOff>165100</xdr:colOff>
      <xdr:row>108</xdr:row>
      <xdr:rowOff>86179</xdr:rowOff>
    </xdr:to>
    <xdr:sp macro="" textlink="">
      <xdr:nvSpPr>
        <xdr:cNvPr id="433" name="楕円 432">
          <a:extLst>
            <a:ext uri="{FF2B5EF4-FFF2-40B4-BE49-F238E27FC236}">
              <a16:creationId xmlns:a16="http://schemas.microsoft.com/office/drawing/2014/main" id="{AA90C1BD-AA3D-4B90-861F-DE1C5A4111B8}"/>
            </a:ext>
          </a:extLst>
        </xdr:cNvPr>
        <xdr:cNvSpPr/>
      </xdr:nvSpPr>
      <xdr:spPr>
        <a:xfrm>
          <a:off x="1968500" y="185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35379</xdr:rowOff>
    </xdr:from>
    <xdr:to>
      <xdr:col>15</xdr:col>
      <xdr:colOff>50800</xdr:colOff>
      <xdr:row>108</xdr:row>
      <xdr:rowOff>72934</xdr:rowOff>
    </xdr:to>
    <xdr:cxnSp macro="">
      <xdr:nvCxnSpPr>
        <xdr:cNvPr id="434" name="直線コネクタ 433">
          <a:extLst>
            <a:ext uri="{FF2B5EF4-FFF2-40B4-BE49-F238E27FC236}">
              <a16:creationId xmlns:a16="http://schemas.microsoft.com/office/drawing/2014/main" id="{27CB7C9A-8809-4930-8021-A00AE9075E45}"/>
            </a:ext>
          </a:extLst>
        </xdr:cNvPr>
        <xdr:cNvCxnSpPr/>
      </xdr:nvCxnSpPr>
      <xdr:spPr>
        <a:xfrm>
          <a:off x="2019300" y="1855197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151130</xdr:rowOff>
    </xdr:from>
    <xdr:to>
      <xdr:col>6</xdr:col>
      <xdr:colOff>38100</xdr:colOff>
      <xdr:row>108</xdr:row>
      <xdr:rowOff>81280</xdr:rowOff>
    </xdr:to>
    <xdr:sp macro="" textlink="">
      <xdr:nvSpPr>
        <xdr:cNvPr id="435" name="楕円 434">
          <a:extLst>
            <a:ext uri="{FF2B5EF4-FFF2-40B4-BE49-F238E27FC236}">
              <a16:creationId xmlns:a16="http://schemas.microsoft.com/office/drawing/2014/main" id="{6F5CEE6C-F6C7-48E8-ACE5-791AFA2AF167}"/>
            </a:ext>
          </a:extLst>
        </xdr:cNvPr>
        <xdr:cNvSpPr/>
      </xdr:nvSpPr>
      <xdr:spPr>
        <a:xfrm>
          <a:off x="1079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30480</xdr:rowOff>
    </xdr:from>
    <xdr:to>
      <xdr:col>10</xdr:col>
      <xdr:colOff>114300</xdr:colOff>
      <xdr:row>108</xdr:row>
      <xdr:rowOff>35379</xdr:rowOff>
    </xdr:to>
    <xdr:cxnSp macro="">
      <xdr:nvCxnSpPr>
        <xdr:cNvPr id="436" name="直線コネクタ 435">
          <a:extLst>
            <a:ext uri="{FF2B5EF4-FFF2-40B4-BE49-F238E27FC236}">
              <a16:creationId xmlns:a16="http://schemas.microsoft.com/office/drawing/2014/main" id="{F8F4AF94-E70F-44CE-9565-F92A63A254F8}"/>
            </a:ext>
          </a:extLst>
        </xdr:cNvPr>
        <xdr:cNvCxnSpPr/>
      </xdr:nvCxnSpPr>
      <xdr:spPr>
        <a:xfrm>
          <a:off x="1130300" y="1854708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04AE84C6-7BCC-4E80-8FDC-149B81E5E62E}"/>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ED07B1A7-F0A7-4578-94AE-297126A1260A}"/>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2591BD2E-3B98-4B43-BB2A-D9D84AA01825}"/>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699F7A53-A38F-40FA-A213-D182DA1C0A5D}"/>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131190</xdr:rowOff>
    </xdr:from>
    <xdr:ext cx="405111" cy="259045"/>
    <xdr:sp macro="" textlink="">
      <xdr:nvSpPr>
        <xdr:cNvPr id="441" name="n_1mainValue【市民会館】&#10;有形固定資産減価償却率">
          <a:extLst>
            <a:ext uri="{FF2B5EF4-FFF2-40B4-BE49-F238E27FC236}">
              <a16:creationId xmlns:a16="http://schemas.microsoft.com/office/drawing/2014/main" id="{7B3943B1-D1B6-40E6-85C8-9253207FDF24}"/>
            </a:ext>
          </a:extLst>
        </xdr:cNvPr>
        <xdr:cNvSpPr txBox="1"/>
      </xdr:nvSpPr>
      <xdr:spPr>
        <a:xfrm>
          <a:off x="3582044" y="1864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114861</xdr:rowOff>
    </xdr:from>
    <xdr:ext cx="405111" cy="259045"/>
    <xdr:sp macro="" textlink="">
      <xdr:nvSpPr>
        <xdr:cNvPr id="442" name="n_2mainValue【市民会館】&#10;有形固定資産減価償却率">
          <a:extLst>
            <a:ext uri="{FF2B5EF4-FFF2-40B4-BE49-F238E27FC236}">
              <a16:creationId xmlns:a16="http://schemas.microsoft.com/office/drawing/2014/main" id="{4006EE28-2463-422B-8C08-5E1E37EDB840}"/>
            </a:ext>
          </a:extLst>
        </xdr:cNvPr>
        <xdr:cNvSpPr txBox="1"/>
      </xdr:nvSpPr>
      <xdr:spPr>
        <a:xfrm>
          <a:off x="2705744" y="1863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77306</xdr:rowOff>
    </xdr:from>
    <xdr:ext cx="405111" cy="259045"/>
    <xdr:sp macro="" textlink="">
      <xdr:nvSpPr>
        <xdr:cNvPr id="443" name="n_3mainValue【市民会館】&#10;有形固定資産減価償却率">
          <a:extLst>
            <a:ext uri="{FF2B5EF4-FFF2-40B4-BE49-F238E27FC236}">
              <a16:creationId xmlns:a16="http://schemas.microsoft.com/office/drawing/2014/main" id="{F09AD233-FE1F-459C-A78A-CFF023AC1DA7}"/>
            </a:ext>
          </a:extLst>
        </xdr:cNvPr>
        <xdr:cNvSpPr txBox="1"/>
      </xdr:nvSpPr>
      <xdr:spPr>
        <a:xfrm>
          <a:off x="1816744" y="18593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72407</xdr:rowOff>
    </xdr:from>
    <xdr:ext cx="405111" cy="259045"/>
    <xdr:sp macro="" textlink="">
      <xdr:nvSpPr>
        <xdr:cNvPr id="444" name="n_4mainValue【市民会館】&#10;有形固定資産減価償却率">
          <a:extLst>
            <a:ext uri="{FF2B5EF4-FFF2-40B4-BE49-F238E27FC236}">
              <a16:creationId xmlns:a16="http://schemas.microsoft.com/office/drawing/2014/main" id="{342E1B99-320F-4196-8174-AFE25458C85A}"/>
            </a:ext>
          </a:extLst>
        </xdr:cNvPr>
        <xdr:cNvSpPr txBox="1"/>
      </xdr:nvSpPr>
      <xdr:spPr>
        <a:xfrm>
          <a:off x="9277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C9C30732-2800-4FFD-8688-C3E224B0DB0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C9EBAA2C-A7A8-4B45-9703-8B227199E86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5DD802EA-7198-4CA4-B79C-05BD2AA26FE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CD4F605B-0984-46A8-80AB-56DF4F16903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0B389BF4-FD3E-4818-9108-D12E2C2DE43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92C8B7F2-960F-43D1-8D4C-23B4D8A0B58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4A7E2068-4590-479F-8670-CE445E40F7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3ADB2B06-0263-4D85-B2B8-8C009F71729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A92F4B12-AFB9-48CA-A897-5AED382A1EB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853B9F54-0727-4CA9-8CA4-14800C3B7BB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7DAD215B-62F8-4EE3-A08C-B73607F0943F}"/>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60B4F4BD-C7AB-42CB-AEAA-58C1FAE74499}"/>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8639838C-96AE-46EF-B750-1C700A3B308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89C13EA5-33AC-4A28-8B19-17489F9936CC}"/>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01529A1B-5B5C-4EEC-8A0D-6F2808653381}"/>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DCA16AEC-FD0A-4C14-818D-7F8E76210631}"/>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1FDC51DA-8B8A-44AA-9573-D9A7BAD2E8E7}"/>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CA3C7833-84F1-4890-B9F2-AE939D34ECC6}"/>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DB1B9BEB-F128-48CF-8BC4-364E156391D3}"/>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97A4FAC8-17D9-4792-B704-F85C71C74DEB}"/>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7342C9EA-7228-4BF6-85DB-04FAE20B0836}"/>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AAEEE072-8E4F-4AEA-9B52-ADD82904A55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D0866F37-C451-437B-BB7C-C5CFA37817F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34A192C5-62B1-4A79-B013-2FC8022F01C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A5453EF8-D3DA-4661-AFBE-C7E350F2269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A4356C24-864A-43F8-B426-64AE6A898041}"/>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BE5F74B0-0A0A-4159-8899-7EF55133344C}"/>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279AC4CB-DD12-4F81-A995-44EA467A579F}"/>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9FA0B30C-B876-4D42-9308-0E037C57140E}"/>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39EAC7EB-2FD4-479F-8628-8186AA794107}"/>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B2C84437-890D-41F8-B424-B47E26B404DC}"/>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C6E6BF7C-2248-4121-990A-6F8495AE2D3D}"/>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97A9D0DF-21F8-4934-A26B-3D34753911AB}"/>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76F1DF62-1C1B-41DC-A39C-B72DB3A454E1}"/>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B35E5558-C818-4448-BFD5-E61DCF65494A}"/>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6A95D1C9-7BF8-4E7A-98C7-D85DB4B6B0CA}"/>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7DA7A630-E439-48C0-B405-F16CA87DF9E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0C939551-6B5A-4A38-8DE3-537868BAAE4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8E9F58F9-51B4-492D-B60A-48EFA424D4B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5E08457F-5A34-44D9-8BE4-D663C8C8BA5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82C47368-E9D7-43B1-B990-DAB5A144512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84182</xdr:rowOff>
    </xdr:from>
    <xdr:to>
      <xdr:col>55</xdr:col>
      <xdr:colOff>50800</xdr:colOff>
      <xdr:row>108</xdr:row>
      <xdr:rowOff>14332</xdr:rowOff>
    </xdr:to>
    <xdr:sp macro="" textlink="">
      <xdr:nvSpPr>
        <xdr:cNvPr id="486" name="楕円 485">
          <a:extLst>
            <a:ext uri="{FF2B5EF4-FFF2-40B4-BE49-F238E27FC236}">
              <a16:creationId xmlns:a16="http://schemas.microsoft.com/office/drawing/2014/main" id="{E39F3DA6-4C5B-4C58-B2C1-E51B5102F305}"/>
            </a:ext>
          </a:extLst>
        </xdr:cNvPr>
        <xdr:cNvSpPr/>
      </xdr:nvSpPr>
      <xdr:spPr>
        <a:xfrm>
          <a:off x="104267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62609</xdr:rowOff>
    </xdr:from>
    <xdr:ext cx="469744" cy="259045"/>
    <xdr:sp macro="" textlink="">
      <xdr:nvSpPr>
        <xdr:cNvPr id="487" name="【市民会館】&#10;一人当たり面積該当値テキスト">
          <a:extLst>
            <a:ext uri="{FF2B5EF4-FFF2-40B4-BE49-F238E27FC236}">
              <a16:creationId xmlns:a16="http://schemas.microsoft.com/office/drawing/2014/main" id="{2886D878-D37C-4F4B-8030-8C776D24E2C7}"/>
            </a:ext>
          </a:extLst>
        </xdr:cNvPr>
        <xdr:cNvSpPr txBox="1"/>
      </xdr:nvSpPr>
      <xdr:spPr>
        <a:xfrm>
          <a:off x="10515600" y="1840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89081</xdr:rowOff>
    </xdr:from>
    <xdr:to>
      <xdr:col>50</xdr:col>
      <xdr:colOff>165100</xdr:colOff>
      <xdr:row>108</xdr:row>
      <xdr:rowOff>19231</xdr:rowOff>
    </xdr:to>
    <xdr:sp macro="" textlink="">
      <xdr:nvSpPr>
        <xdr:cNvPr id="488" name="楕円 487">
          <a:extLst>
            <a:ext uri="{FF2B5EF4-FFF2-40B4-BE49-F238E27FC236}">
              <a16:creationId xmlns:a16="http://schemas.microsoft.com/office/drawing/2014/main" id="{C05F5355-FE3E-43D5-B4A4-9EFEF1B25E83}"/>
            </a:ext>
          </a:extLst>
        </xdr:cNvPr>
        <xdr:cNvSpPr/>
      </xdr:nvSpPr>
      <xdr:spPr>
        <a:xfrm>
          <a:off x="9588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134982</xdr:rowOff>
    </xdr:from>
    <xdr:to>
      <xdr:col>55</xdr:col>
      <xdr:colOff>0</xdr:colOff>
      <xdr:row>107</xdr:row>
      <xdr:rowOff>139881</xdr:rowOff>
    </xdr:to>
    <xdr:cxnSp macro="">
      <xdr:nvCxnSpPr>
        <xdr:cNvPr id="489" name="直線コネクタ 488">
          <a:extLst>
            <a:ext uri="{FF2B5EF4-FFF2-40B4-BE49-F238E27FC236}">
              <a16:creationId xmlns:a16="http://schemas.microsoft.com/office/drawing/2014/main" id="{F930095C-7C00-49C0-9B8E-9EEE2D769625}"/>
            </a:ext>
          </a:extLst>
        </xdr:cNvPr>
        <xdr:cNvCxnSpPr/>
      </xdr:nvCxnSpPr>
      <xdr:spPr>
        <a:xfrm flipV="1">
          <a:off x="9639300" y="1848013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93980</xdr:rowOff>
    </xdr:from>
    <xdr:to>
      <xdr:col>46</xdr:col>
      <xdr:colOff>38100</xdr:colOff>
      <xdr:row>108</xdr:row>
      <xdr:rowOff>24130</xdr:rowOff>
    </xdr:to>
    <xdr:sp macro="" textlink="">
      <xdr:nvSpPr>
        <xdr:cNvPr id="490" name="楕円 489">
          <a:extLst>
            <a:ext uri="{FF2B5EF4-FFF2-40B4-BE49-F238E27FC236}">
              <a16:creationId xmlns:a16="http://schemas.microsoft.com/office/drawing/2014/main" id="{6C93F942-B6F7-4D02-AFB8-9FB050E1EBEE}"/>
            </a:ext>
          </a:extLst>
        </xdr:cNvPr>
        <xdr:cNvSpPr/>
      </xdr:nvSpPr>
      <xdr:spPr>
        <a:xfrm>
          <a:off x="8699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139881</xdr:rowOff>
    </xdr:from>
    <xdr:to>
      <xdr:col>50</xdr:col>
      <xdr:colOff>114300</xdr:colOff>
      <xdr:row>107</xdr:row>
      <xdr:rowOff>144780</xdr:rowOff>
    </xdr:to>
    <xdr:cxnSp macro="">
      <xdr:nvCxnSpPr>
        <xdr:cNvPr id="491" name="直線コネクタ 490">
          <a:extLst>
            <a:ext uri="{FF2B5EF4-FFF2-40B4-BE49-F238E27FC236}">
              <a16:creationId xmlns:a16="http://schemas.microsoft.com/office/drawing/2014/main" id="{1F9E6422-A2CE-451E-935C-9873DFCF198F}"/>
            </a:ext>
          </a:extLst>
        </xdr:cNvPr>
        <xdr:cNvCxnSpPr/>
      </xdr:nvCxnSpPr>
      <xdr:spPr>
        <a:xfrm flipV="1">
          <a:off x="8750300" y="184850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84182</xdr:rowOff>
    </xdr:from>
    <xdr:to>
      <xdr:col>41</xdr:col>
      <xdr:colOff>101600</xdr:colOff>
      <xdr:row>108</xdr:row>
      <xdr:rowOff>14332</xdr:rowOff>
    </xdr:to>
    <xdr:sp macro="" textlink="">
      <xdr:nvSpPr>
        <xdr:cNvPr id="492" name="楕円 491">
          <a:extLst>
            <a:ext uri="{FF2B5EF4-FFF2-40B4-BE49-F238E27FC236}">
              <a16:creationId xmlns:a16="http://schemas.microsoft.com/office/drawing/2014/main" id="{B595764B-E87D-45EE-90EB-10AD1EF7446D}"/>
            </a:ext>
          </a:extLst>
        </xdr:cNvPr>
        <xdr:cNvSpPr/>
      </xdr:nvSpPr>
      <xdr:spPr>
        <a:xfrm>
          <a:off x="7810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134982</xdr:rowOff>
    </xdr:from>
    <xdr:to>
      <xdr:col>45</xdr:col>
      <xdr:colOff>177800</xdr:colOff>
      <xdr:row>107</xdr:row>
      <xdr:rowOff>144780</xdr:rowOff>
    </xdr:to>
    <xdr:cxnSp macro="">
      <xdr:nvCxnSpPr>
        <xdr:cNvPr id="493" name="直線コネクタ 492">
          <a:extLst>
            <a:ext uri="{FF2B5EF4-FFF2-40B4-BE49-F238E27FC236}">
              <a16:creationId xmlns:a16="http://schemas.microsoft.com/office/drawing/2014/main" id="{D9D5B206-16F8-46E4-B660-202048B56D5A}"/>
            </a:ext>
          </a:extLst>
        </xdr:cNvPr>
        <xdr:cNvCxnSpPr/>
      </xdr:nvCxnSpPr>
      <xdr:spPr>
        <a:xfrm>
          <a:off x="7861300" y="18480132"/>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89081</xdr:rowOff>
    </xdr:from>
    <xdr:to>
      <xdr:col>36</xdr:col>
      <xdr:colOff>165100</xdr:colOff>
      <xdr:row>108</xdr:row>
      <xdr:rowOff>19231</xdr:rowOff>
    </xdr:to>
    <xdr:sp macro="" textlink="">
      <xdr:nvSpPr>
        <xdr:cNvPr id="494" name="楕円 493">
          <a:extLst>
            <a:ext uri="{FF2B5EF4-FFF2-40B4-BE49-F238E27FC236}">
              <a16:creationId xmlns:a16="http://schemas.microsoft.com/office/drawing/2014/main" id="{B7061A7A-E9B0-4453-8A22-CDCC590BAEA9}"/>
            </a:ext>
          </a:extLst>
        </xdr:cNvPr>
        <xdr:cNvSpPr/>
      </xdr:nvSpPr>
      <xdr:spPr>
        <a:xfrm>
          <a:off x="6921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134982</xdr:rowOff>
    </xdr:from>
    <xdr:to>
      <xdr:col>41</xdr:col>
      <xdr:colOff>50800</xdr:colOff>
      <xdr:row>107</xdr:row>
      <xdr:rowOff>139881</xdr:rowOff>
    </xdr:to>
    <xdr:cxnSp macro="">
      <xdr:nvCxnSpPr>
        <xdr:cNvPr id="495" name="直線コネクタ 494">
          <a:extLst>
            <a:ext uri="{FF2B5EF4-FFF2-40B4-BE49-F238E27FC236}">
              <a16:creationId xmlns:a16="http://schemas.microsoft.com/office/drawing/2014/main" id="{6FDE148F-FEE8-404B-89D5-B02E24F29532}"/>
            </a:ext>
          </a:extLst>
        </xdr:cNvPr>
        <xdr:cNvCxnSpPr/>
      </xdr:nvCxnSpPr>
      <xdr:spPr>
        <a:xfrm flipV="1">
          <a:off x="6972300" y="184801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50512BE5-BDE3-4D27-8F14-FF12D5C465B2}"/>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495BDA01-DEE7-42C8-A1C6-51A78E4A07A3}"/>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7A2C0A43-7EF4-4B74-ABA8-0DEE77A0460C}"/>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5D11C8C3-8B79-424C-ACE6-FEC93E90C2E3}"/>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10358</xdr:rowOff>
    </xdr:from>
    <xdr:ext cx="469744" cy="259045"/>
    <xdr:sp macro="" textlink="">
      <xdr:nvSpPr>
        <xdr:cNvPr id="500" name="n_1mainValue【市民会館】&#10;一人当たり面積">
          <a:extLst>
            <a:ext uri="{FF2B5EF4-FFF2-40B4-BE49-F238E27FC236}">
              <a16:creationId xmlns:a16="http://schemas.microsoft.com/office/drawing/2014/main" id="{E91E240B-5347-46D4-9CC3-BCAF478BA971}"/>
            </a:ext>
          </a:extLst>
        </xdr:cNvPr>
        <xdr:cNvSpPr txBox="1"/>
      </xdr:nvSpPr>
      <xdr:spPr>
        <a:xfrm>
          <a:off x="93917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15257</xdr:rowOff>
    </xdr:from>
    <xdr:ext cx="469744" cy="259045"/>
    <xdr:sp macro="" textlink="">
      <xdr:nvSpPr>
        <xdr:cNvPr id="501" name="n_2mainValue【市民会館】&#10;一人当たり面積">
          <a:extLst>
            <a:ext uri="{FF2B5EF4-FFF2-40B4-BE49-F238E27FC236}">
              <a16:creationId xmlns:a16="http://schemas.microsoft.com/office/drawing/2014/main" id="{2328C3C6-A67C-447D-BBBC-FF66B23D252A}"/>
            </a:ext>
          </a:extLst>
        </xdr:cNvPr>
        <xdr:cNvSpPr txBox="1"/>
      </xdr:nvSpPr>
      <xdr:spPr>
        <a:xfrm>
          <a:off x="8515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5459</xdr:rowOff>
    </xdr:from>
    <xdr:ext cx="469744" cy="259045"/>
    <xdr:sp macro="" textlink="">
      <xdr:nvSpPr>
        <xdr:cNvPr id="502" name="n_3mainValue【市民会館】&#10;一人当たり面積">
          <a:extLst>
            <a:ext uri="{FF2B5EF4-FFF2-40B4-BE49-F238E27FC236}">
              <a16:creationId xmlns:a16="http://schemas.microsoft.com/office/drawing/2014/main" id="{FC8B1284-1ED4-43D1-B422-3F2044F2D086}"/>
            </a:ext>
          </a:extLst>
        </xdr:cNvPr>
        <xdr:cNvSpPr txBox="1"/>
      </xdr:nvSpPr>
      <xdr:spPr>
        <a:xfrm>
          <a:off x="7626427" y="18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10358</xdr:rowOff>
    </xdr:from>
    <xdr:ext cx="469744" cy="259045"/>
    <xdr:sp macro="" textlink="">
      <xdr:nvSpPr>
        <xdr:cNvPr id="503" name="n_4mainValue【市民会館】&#10;一人当たり面積">
          <a:extLst>
            <a:ext uri="{FF2B5EF4-FFF2-40B4-BE49-F238E27FC236}">
              <a16:creationId xmlns:a16="http://schemas.microsoft.com/office/drawing/2014/main" id="{C31C287E-E8E4-494B-B6FB-9F8C5DC23774}"/>
            </a:ext>
          </a:extLst>
        </xdr:cNvPr>
        <xdr:cNvSpPr txBox="1"/>
      </xdr:nvSpPr>
      <xdr:spPr>
        <a:xfrm>
          <a:off x="6737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86FC691C-EC37-4B28-B424-671374C5B4E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62DEB4CF-0C4F-4F36-967F-7F94399C125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33631B1D-1545-4463-A899-F768D34F4D4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47C3DFC5-DA8B-43D4-9212-DF3EED1673F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F37CD52F-0506-4D9A-B9C9-B521C2E811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B441D993-7C2C-4858-B38D-04A72D12DA9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E4F41ECE-55DF-4974-9EEA-5B69F3D482E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F5BAAC16-AC6D-43CD-AF75-CBC568C54DC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DCCD725A-4450-4916-BCDC-5FA5CA55B7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CA3E1CD5-6DE2-4502-B7AB-9296F91BBDD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AB9B3899-229D-4D11-85C0-A8FF50DC62A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F290ACE0-139F-41CC-B548-7CE442E5065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578988F3-58A3-47AF-B6B6-EF0B876CB7E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E41AC0E6-671C-4583-A5FA-9775C3C6A70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8C0B0165-48F2-4C9E-B044-A7C9350F92A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C6EF4386-F689-493D-A96B-4DA59316768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FA338647-42FE-46B7-8525-977EA7E8AC5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2F9A7BDE-07F9-47B7-86E1-3FD9364B09D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D7485CDB-B1DA-4E8D-94F8-D9A79F11E9F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BBDC076D-9F3F-4EE4-A000-5A24854AA9B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F9D88EE6-A560-4BA4-A79A-E5F07446B16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74867C57-80B0-484E-AFCF-9CD32DFEDE9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CB966F1B-F7A4-483A-9A32-57786B6DF85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782A96AC-A9CD-4123-9E28-8DDA737D07F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F344E613-00D2-4D84-82F7-6F6CA792687B}"/>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E321415E-2D83-4E7E-99B2-FA52502015C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DC43A59F-DA08-4CA2-A706-FCD6294EC01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B2C62685-3C87-4521-B379-3EF7D0F989A4}"/>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14F7B6D4-0E11-42A3-91B4-EEABC68E24E3}"/>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7A064D0F-3256-4FEC-9A0A-BA242C41D8E6}"/>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4963EB7D-0253-449A-B62E-D91554863EBC}"/>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03CA253F-CAA4-4CC0-ADB0-C3C384CBBC3B}"/>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8621E9F7-3440-4219-90CA-2245EFAE2202}"/>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A9883FBC-8D9A-4FB6-982B-731A97B475FD}"/>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E0EAD145-28AE-4980-BFAA-16B2D7E2AE23}"/>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B9041AAD-2238-464E-B951-B0343353433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E7E3D433-C6EF-4856-8146-BEF99E1A463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2D99A3F3-75CB-4FB7-B3AD-6AF3460FFC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C965106E-BE25-4A19-B194-3E4B1265233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93376CEA-4698-481A-A9AC-DCD25B5B140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88265</xdr:rowOff>
    </xdr:from>
    <xdr:to>
      <xdr:col>85</xdr:col>
      <xdr:colOff>177800</xdr:colOff>
      <xdr:row>37</xdr:row>
      <xdr:rowOff>18415</xdr:rowOff>
    </xdr:to>
    <xdr:sp macro="" textlink="">
      <xdr:nvSpPr>
        <xdr:cNvPr id="544" name="楕円 543">
          <a:extLst>
            <a:ext uri="{FF2B5EF4-FFF2-40B4-BE49-F238E27FC236}">
              <a16:creationId xmlns:a16="http://schemas.microsoft.com/office/drawing/2014/main" id="{FD8D7BCD-1B29-4435-BBE1-D25F300D34C4}"/>
            </a:ext>
          </a:extLst>
        </xdr:cNvPr>
        <xdr:cNvSpPr/>
      </xdr:nvSpPr>
      <xdr:spPr>
        <a:xfrm>
          <a:off x="162687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111142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603F32B2-B769-4A22-8E21-2A18A6A4BA8E}"/>
            </a:ext>
          </a:extLst>
        </xdr:cNvPr>
        <xdr:cNvSpPr txBox="1"/>
      </xdr:nvSpPr>
      <xdr:spPr>
        <a:xfrm>
          <a:off x="16357600"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48260</xdr:rowOff>
    </xdr:from>
    <xdr:to>
      <xdr:col>81</xdr:col>
      <xdr:colOff>101600</xdr:colOff>
      <xdr:row>36</xdr:row>
      <xdr:rowOff>149860</xdr:rowOff>
    </xdr:to>
    <xdr:sp macro="" textlink="">
      <xdr:nvSpPr>
        <xdr:cNvPr id="546" name="楕円 545">
          <a:extLst>
            <a:ext uri="{FF2B5EF4-FFF2-40B4-BE49-F238E27FC236}">
              <a16:creationId xmlns:a16="http://schemas.microsoft.com/office/drawing/2014/main" id="{62431B25-34F8-41D4-8068-F9D73CD738C6}"/>
            </a:ext>
          </a:extLst>
        </xdr:cNvPr>
        <xdr:cNvSpPr/>
      </xdr:nvSpPr>
      <xdr:spPr>
        <a:xfrm>
          <a:off x="15430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99060</xdr:rowOff>
    </xdr:from>
    <xdr:to>
      <xdr:col>85</xdr:col>
      <xdr:colOff>127000</xdr:colOff>
      <xdr:row>36</xdr:row>
      <xdr:rowOff>139065</xdr:rowOff>
    </xdr:to>
    <xdr:cxnSp macro="">
      <xdr:nvCxnSpPr>
        <xdr:cNvPr id="547" name="直線コネクタ 546">
          <a:extLst>
            <a:ext uri="{FF2B5EF4-FFF2-40B4-BE49-F238E27FC236}">
              <a16:creationId xmlns:a16="http://schemas.microsoft.com/office/drawing/2014/main" id="{56DFE18E-0A8E-44CA-8DD8-B3874CB5199B}"/>
            </a:ext>
          </a:extLst>
        </xdr:cNvPr>
        <xdr:cNvCxnSpPr/>
      </xdr:nvCxnSpPr>
      <xdr:spPr>
        <a:xfrm>
          <a:off x="15481300" y="62712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6350</xdr:rowOff>
    </xdr:from>
    <xdr:to>
      <xdr:col>76</xdr:col>
      <xdr:colOff>165100</xdr:colOff>
      <xdr:row>36</xdr:row>
      <xdr:rowOff>107950</xdr:rowOff>
    </xdr:to>
    <xdr:sp macro="" textlink="">
      <xdr:nvSpPr>
        <xdr:cNvPr id="548" name="楕円 547">
          <a:extLst>
            <a:ext uri="{FF2B5EF4-FFF2-40B4-BE49-F238E27FC236}">
              <a16:creationId xmlns:a16="http://schemas.microsoft.com/office/drawing/2014/main" id="{DB0E08CC-4452-48E3-9634-CFF292A5701A}"/>
            </a:ext>
          </a:extLst>
        </xdr:cNvPr>
        <xdr:cNvSpPr/>
      </xdr:nvSpPr>
      <xdr:spPr>
        <a:xfrm>
          <a:off x="14541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57150</xdr:rowOff>
    </xdr:from>
    <xdr:to>
      <xdr:col>81</xdr:col>
      <xdr:colOff>50800</xdr:colOff>
      <xdr:row>36</xdr:row>
      <xdr:rowOff>99060</xdr:rowOff>
    </xdr:to>
    <xdr:cxnSp macro="">
      <xdr:nvCxnSpPr>
        <xdr:cNvPr id="549" name="直線コネクタ 548">
          <a:extLst>
            <a:ext uri="{FF2B5EF4-FFF2-40B4-BE49-F238E27FC236}">
              <a16:creationId xmlns:a16="http://schemas.microsoft.com/office/drawing/2014/main" id="{6E79F27A-476A-4941-8E25-D6B55A5A600B}"/>
            </a:ext>
          </a:extLst>
        </xdr:cNvPr>
        <xdr:cNvCxnSpPr/>
      </xdr:nvCxnSpPr>
      <xdr:spPr>
        <a:xfrm>
          <a:off x="14592300" y="62293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139700</xdr:rowOff>
    </xdr:from>
    <xdr:to>
      <xdr:col>72</xdr:col>
      <xdr:colOff>38100</xdr:colOff>
      <xdr:row>36</xdr:row>
      <xdr:rowOff>69850</xdr:rowOff>
    </xdr:to>
    <xdr:sp macro="" textlink="">
      <xdr:nvSpPr>
        <xdr:cNvPr id="550" name="楕円 549">
          <a:extLst>
            <a:ext uri="{FF2B5EF4-FFF2-40B4-BE49-F238E27FC236}">
              <a16:creationId xmlns:a16="http://schemas.microsoft.com/office/drawing/2014/main" id="{EEFCF839-5198-4CA1-A241-6652FE6EBB30}"/>
            </a:ext>
          </a:extLst>
        </xdr:cNvPr>
        <xdr:cNvSpPr/>
      </xdr:nvSpPr>
      <xdr:spPr>
        <a:xfrm>
          <a:off x="13652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19050</xdr:rowOff>
    </xdr:from>
    <xdr:to>
      <xdr:col>76</xdr:col>
      <xdr:colOff>114300</xdr:colOff>
      <xdr:row>36</xdr:row>
      <xdr:rowOff>57150</xdr:rowOff>
    </xdr:to>
    <xdr:cxnSp macro="">
      <xdr:nvCxnSpPr>
        <xdr:cNvPr id="551" name="直線コネクタ 550">
          <a:extLst>
            <a:ext uri="{FF2B5EF4-FFF2-40B4-BE49-F238E27FC236}">
              <a16:creationId xmlns:a16="http://schemas.microsoft.com/office/drawing/2014/main" id="{A2705100-45FD-4F14-9B63-E07ACF2BAEBE}"/>
            </a:ext>
          </a:extLst>
        </xdr:cNvPr>
        <xdr:cNvCxnSpPr/>
      </xdr:nvCxnSpPr>
      <xdr:spPr>
        <a:xfrm>
          <a:off x="13703300" y="6191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34925</xdr:rowOff>
    </xdr:from>
    <xdr:to>
      <xdr:col>67</xdr:col>
      <xdr:colOff>101600</xdr:colOff>
      <xdr:row>41</xdr:row>
      <xdr:rowOff>136525</xdr:rowOff>
    </xdr:to>
    <xdr:sp macro="" textlink="">
      <xdr:nvSpPr>
        <xdr:cNvPr id="552" name="楕円 551">
          <a:extLst>
            <a:ext uri="{FF2B5EF4-FFF2-40B4-BE49-F238E27FC236}">
              <a16:creationId xmlns:a16="http://schemas.microsoft.com/office/drawing/2014/main" id="{48F00D17-A3C0-45A1-B0BC-54AB9F5B47AD}"/>
            </a:ext>
          </a:extLst>
        </xdr:cNvPr>
        <xdr:cNvSpPr/>
      </xdr:nvSpPr>
      <xdr:spPr>
        <a:xfrm>
          <a:off x="12763500" y="70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19050</xdr:rowOff>
    </xdr:from>
    <xdr:to>
      <xdr:col>71</xdr:col>
      <xdr:colOff>177800</xdr:colOff>
      <xdr:row>41</xdr:row>
      <xdr:rowOff>85725</xdr:rowOff>
    </xdr:to>
    <xdr:cxnSp macro="">
      <xdr:nvCxnSpPr>
        <xdr:cNvPr id="553" name="直線コネクタ 552">
          <a:extLst>
            <a:ext uri="{FF2B5EF4-FFF2-40B4-BE49-F238E27FC236}">
              <a16:creationId xmlns:a16="http://schemas.microsoft.com/office/drawing/2014/main" id="{1A8D55BC-EBE4-4981-8733-5CC4038F4897}"/>
            </a:ext>
          </a:extLst>
        </xdr:cNvPr>
        <xdr:cNvCxnSpPr/>
      </xdr:nvCxnSpPr>
      <xdr:spPr>
        <a:xfrm flipV="1">
          <a:off x="12814300" y="6191250"/>
          <a:ext cx="889000" cy="92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31A5E67A-820A-44C6-829E-5D4839DB48A0}"/>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768FA908-A86F-4579-A5EE-D143FD28204B}"/>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620FB10C-2AA2-446C-874F-1F5707A0C670}"/>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2C1B9125-CACD-4478-B98E-78BFC7D14902}"/>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166387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70DC7C1A-18E4-4797-A996-23BE53E3A3BB}"/>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124477</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8D2E178E-0AF4-4004-9462-E7AA4D79264C}"/>
            </a:ext>
          </a:extLst>
        </xdr:cNvPr>
        <xdr:cNvSpPr txBox="1"/>
      </xdr:nvSpPr>
      <xdr:spPr>
        <a:xfrm>
          <a:off x="14389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86377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DECC2B10-A5BE-469D-A3E9-A05F8CE52247}"/>
            </a:ext>
          </a:extLst>
        </xdr:cNvPr>
        <xdr:cNvSpPr txBox="1"/>
      </xdr:nvSpPr>
      <xdr:spPr>
        <a:xfrm>
          <a:off x="13500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127652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EA5CD36B-83FA-4B3E-90C3-39488AE90D43}"/>
            </a:ext>
          </a:extLst>
        </xdr:cNvPr>
        <xdr:cNvSpPr txBox="1"/>
      </xdr:nvSpPr>
      <xdr:spPr>
        <a:xfrm>
          <a:off x="12611744"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03D6FA51-432A-4DD5-8522-23425A1A318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0E8BD3A0-69A2-4B5B-BC0F-F812D6EED2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227AC7DC-DB30-49AF-97CF-CEEF91A6B5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A9FA0575-7831-4878-9AB1-D7590AE5CA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CC1C9151-A37F-44B1-87F0-0F0FAB52DA4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3AE96248-661F-40A6-8D8A-A17D43F3359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192B9EE0-3756-4C4E-A5B3-CC9FFA93115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77CFA045-3E56-43B5-AEB7-1320FBBDAA4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6290CEB9-C829-46FB-AA78-6A23D0B6DAC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98068876-6B17-4A81-83AF-E4692572BB5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ED497475-8F76-49D5-9687-3CB070F6282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A9A523C2-307C-4023-BA3E-EE5C436DFBB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FDF183C0-01F3-44CD-95CF-ACD2CCCAF71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31F1D577-487B-4CF2-948F-281B071B3B6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66960FA6-E0D7-453B-B778-ADA1EA9D90E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D64665A9-07CE-41AA-A5B5-5BA57563DBE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FA45A3BA-E537-43B6-A40C-C83865731FD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E4F8EBA5-1AB1-4A21-865A-A1EB398817C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EC8BA448-CDB4-450D-84F2-9AC9F650ECA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E9268B9C-1FB7-4650-854B-06E69C55EA2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F445B2E2-516F-4DEC-8C75-056B671C890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B3057FA3-0260-47CF-B0E0-45404F6EE06B}"/>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E6F091CE-CE6F-4788-98ED-EFAC0F885B23}"/>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87E3ECFB-2938-4A82-975D-4B4B247C5B58}"/>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7EB81121-B5DA-4876-9426-F952C2F45E8E}"/>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0BC591A6-E16F-4B9B-A2D8-C5D1F3626025}"/>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B953B57B-C233-4B4B-A6C6-0D9A4C3EFA7C}"/>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D09E8D54-B65D-4091-8629-6F2323C69242}"/>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A0CE51F4-C11B-407F-AAD0-042163B2395B}"/>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59E5E0BF-A7AA-4A30-B24B-5862B4E4FFEC}"/>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9E95E752-0DC0-4FFA-B884-ADC7CC552D8C}"/>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33C02B97-026B-42CC-AD6F-57E9CD79EB12}"/>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381E4207-849C-4150-AEC4-B3B81AE329F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14A31505-85E7-4775-A187-B1268952D2F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62631B4E-332A-4DA4-85F7-655060E4C8E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F6913EB6-EB79-44FB-8BF9-F2C8F97E82B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75D3380B-0A6A-4F28-A5F1-F8C9CEED79D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12873</xdr:rowOff>
    </xdr:from>
    <xdr:to>
      <xdr:col>116</xdr:col>
      <xdr:colOff>114300</xdr:colOff>
      <xdr:row>37</xdr:row>
      <xdr:rowOff>114473</xdr:rowOff>
    </xdr:to>
    <xdr:sp macro="" textlink="">
      <xdr:nvSpPr>
        <xdr:cNvPr id="599" name="楕円 598">
          <a:extLst>
            <a:ext uri="{FF2B5EF4-FFF2-40B4-BE49-F238E27FC236}">
              <a16:creationId xmlns:a16="http://schemas.microsoft.com/office/drawing/2014/main" id="{F516FD6A-B5C7-49DE-86A2-21D7593475EC}"/>
            </a:ext>
          </a:extLst>
        </xdr:cNvPr>
        <xdr:cNvSpPr/>
      </xdr:nvSpPr>
      <xdr:spPr>
        <a:xfrm>
          <a:off x="22110700" y="635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35750</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47D5F4BA-AE44-4521-B515-B2B0341466DF}"/>
            </a:ext>
          </a:extLst>
        </xdr:cNvPr>
        <xdr:cNvSpPr txBox="1"/>
      </xdr:nvSpPr>
      <xdr:spPr>
        <a:xfrm>
          <a:off x="22199600" y="6207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27828</xdr:rowOff>
    </xdr:from>
    <xdr:to>
      <xdr:col>112</xdr:col>
      <xdr:colOff>38100</xdr:colOff>
      <xdr:row>37</xdr:row>
      <xdr:rowOff>129428</xdr:rowOff>
    </xdr:to>
    <xdr:sp macro="" textlink="">
      <xdr:nvSpPr>
        <xdr:cNvPr id="601" name="楕円 600">
          <a:extLst>
            <a:ext uri="{FF2B5EF4-FFF2-40B4-BE49-F238E27FC236}">
              <a16:creationId xmlns:a16="http://schemas.microsoft.com/office/drawing/2014/main" id="{BC60E4E7-48B1-4871-9207-8A8F8BEA8DA4}"/>
            </a:ext>
          </a:extLst>
        </xdr:cNvPr>
        <xdr:cNvSpPr/>
      </xdr:nvSpPr>
      <xdr:spPr>
        <a:xfrm>
          <a:off x="21272500" y="637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63673</xdr:rowOff>
    </xdr:from>
    <xdr:to>
      <xdr:col>116</xdr:col>
      <xdr:colOff>63500</xdr:colOff>
      <xdr:row>37</xdr:row>
      <xdr:rowOff>78628</xdr:rowOff>
    </xdr:to>
    <xdr:cxnSp macro="">
      <xdr:nvCxnSpPr>
        <xdr:cNvPr id="602" name="直線コネクタ 601">
          <a:extLst>
            <a:ext uri="{FF2B5EF4-FFF2-40B4-BE49-F238E27FC236}">
              <a16:creationId xmlns:a16="http://schemas.microsoft.com/office/drawing/2014/main" id="{9B0145BB-2A7A-417A-9D77-D32C361CC067}"/>
            </a:ext>
          </a:extLst>
        </xdr:cNvPr>
        <xdr:cNvCxnSpPr/>
      </xdr:nvCxnSpPr>
      <xdr:spPr>
        <a:xfrm flipV="1">
          <a:off x="21323300" y="6407323"/>
          <a:ext cx="838200" cy="1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42892</xdr:rowOff>
    </xdr:from>
    <xdr:to>
      <xdr:col>107</xdr:col>
      <xdr:colOff>101600</xdr:colOff>
      <xdr:row>37</xdr:row>
      <xdr:rowOff>144492</xdr:rowOff>
    </xdr:to>
    <xdr:sp macro="" textlink="">
      <xdr:nvSpPr>
        <xdr:cNvPr id="603" name="楕円 602">
          <a:extLst>
            <a:ext uri="{FF2B5EF4-FFF2-40B4-BE49-F238E27FC236}">
              <a16:creationId xmlns:a16="http://schemas.microsoft.com/office/drawing/2014/main" id="{E277BA2D-00A5-4AA7-9D81-8A45A5C2078E}"/>
            </a:ext>
          </a:extLst>
        </xdr:cNvPr>
        <xdr:cNvSpPr/>
      </xdr:nvSpPr>
      <xdr:spPr>
        <a:xfrm>
          <a:off x="20383500" y="63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78628</xdr:rowOff>
    </xdr:from>
    <xdr:to>
      <xdr:col>111</xdr:col>
      <xdr:colOff>177800</xdr:colOff>
      <xdr:row>37</xdr:row>
      <xdr:rowOff>93692</xdr:rowOff>
    </xdr:to>
    <xdr:cxnSp macro="">
      <xdr:nvCxnSpPr>
        <xdr:cNvPr id="604" name="直線コネクタ 603">
          <a:extLst>
            <a:ext uri="{FF2B5EF4-FFF2-40B4-BE49-F238E27FC236}">
              <a16:creationId xmlns:a16="http://schemas.microsoft.com/office/drawing/2014/main" id="{AE663844-D409-444F-94E7-9CBCC8383C15}"/>
            </a:ext>
          </a:extLst>
        </xdr:cNvPr>
        <xdr:cNvCxnSpPr/>
      </xdr:nvCxnSpPr>
      <xdr:spPr>
        <a:xfrm flipV="1">
          <a:off x="20434300" y="6422278"/>
          <a:ext cx="889000" cy="1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60616</xdr:rowOff>
    </xdr:from>
    <xdr:to>
      <xdr:col>102</xdr:col>
      <xdr:colOff>165100</xdr:colOff>
      <xdr:row>37</xdr:row>
      <xdr:rowOff>162216</xdr:rowOff>
    </xdr:to>
    <xdr:sp macro="" textlink="">
      <xdr:nvSpPr>
        <xdr:cNvPr id="605" name="楕円 604">
          <a:extLst>
            <a:ext uri="{FF2B5EF4-FFF2-40B4-BE49-F238E27FC236}">
              <a16:creationId xmlns:a16="http://schemas.microsoft.com/office/drawing/2014/main" id="{E9D087E5-0418-4FA0-9D0F-35A85627BDB5}"/>
            </a:ext>
          </a:extLst>
        </xdr:cNvPr>
        <xdr:cNvSpPr/>
      </xdr:nvSpPr>
      <xdr:spPr>
        <a:xfrm>
          <a:off x="19494500" y="640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93692</xdr:rowOff>
    </xdr:from>
    <xdr:to>
      <xdr:col>107</xdr:col>
      <xdr:colOff>50800</xdr:colOff>
      <xdr:row>37</xdr:row>
      <xdr:rowOff>111416</xdr:rowOff>
    </xdr:to>
    <xdr:cxnSp macro="">
      <xdr:nvCxnSpPr>
        <xdr:cNvPr id="606" name="直線コネクタ 605">
          <a:extLst>
            <a:ext uri="{FF2B5EF4-FFF2-40B4-BE49-F238E27FC236}">
              <a16:creationId xmlns:a16="http://schemas.microsoft.com/office/drawing/2014/main" id="{4B73D2F8-EC44-4E6E-B42D-C75236FE8698}"/>
            </a:ext>
          </a:extLst>
        </xdr:cNvPr>
        <xdr:cNvCxnSpPr/>
      </xdr:nvCxnSpPr>
      <xdr:spPr>
        <a:xfrm flipV="1">
          <a:off x="19545300" y="6437342"/>
          <a:ext cx="889000" cy="1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98712</xdr:rowOff>
    </xdr:from>
    <xdr:to>
      <xdr:col>98</xdr:col>
      <xdr:colOff>38100</xdr:colOff>
      <xdr:row>40</xdr:row>
      <xdr:rowOff>28862</xdr:rowOff>
    </xdr:to>
    <xdr:sp macro="" textlink="">
      <xdr:nvSpPr>
        <xdr:cNvPr id="607" name="楕円 606">
          <a:extLst>
            <a:ext uri="{FF2B5EF4-FFF2-40B4-BE49-F238E27FC236}">
              <a16:creationId xmlns:a16="http://schemas.microsoft.com/office/drawing/2014/main" id="{801FCD7C-444B-49E3-B4C9-9782FE5AA16D}"/>
            </a:ext>
          </a:extLst>
        </xdr:cNvPr>
        <xdr:cNvSpPr/>
      </xdr:nvSpPr>
      <xdr:spPr>
        <a:xfrm>
          <a:off x="18605500" y="678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111416</xdr:rowOff>
    </xdr:from>
    <xdr:to>
      <xdr:col>102</xdr:col>
      <xdr:colOff>114300</xdr:colOff>
      <xdr:row>39</xdr:row>
      <xdr:rowOff>149512</xdr:rowOff>
    </xdr:to>
    <xdr:cxnSp macro="">
      <xdr:nvCxnSpPr>
        <xdr:cNvPr id="608" name="直線コネクタ 607">
          <a:extLst>
            <a:ext uri="{FF2B5EF4-FFF2-40B4-BE49-F238E27FC236}">
              <a16:creationId xmlns:a16="http://schemas.microsoft.com/office/drawing/2014/main" id="{7A5E9DFD-C146-4A51-8D50-0C931A8D3B3F}"/>
            </a:ext>
          </a:extLst>
        </xdr:cNvPr>
        <xdr:cNvCxnSpPr/>
      </xdr:nvCxnSpPr>
      <xdr:spPr>
        <a:xfrm flipV="1">
          <a:off x="18656300" y="6455066"/>
          <a:ext cx="889000" cy="38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0DCA7610-0D3C-4127-A4C4-03F8A6764778}"/>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19A80276-BD8D-4B49-AED4-50A4795F39A2}"/>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EA22595A-B83F-456C-B7CE-E59D032F60D5}"/>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3A09E418-7468-4CD1-A86C-C61099CF6F2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145955</xdr:rowOff>
    </xdr:from>
    <xdr:ext cx="599010" cy="259045"/>
    <xdr:sp macro="" textlink="">
      <xdr:nvSpPr>
        <xdr:cNvPr id="613" name="n_1mainValue【一般廃棄物処理施設】&#10;一人当たり有形固定資産（償却資産）額">
          <a:extLst>
            <a:ext uri="{FF2B5EF4-FFF2-40B4-BE49-F238E27FC236}">
              <a16:creationId xmlns:a16="http://schemas.microsoft.com/office/drawing/2014/main" id="{53231C32-F1DB-4275-B1B3-D06D7BE4EF23}"/>
            </a:ext>
          </a:extLst>
        </xdr:cNvPr>
        <xdr:cNvSpPr txBox="1"/>
      </xdr:nvSpPr>
      <xdr:spPr>
        <a:xfrm>
          <a:off x="21011095" y="6146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161019</xdr:rowOff>
    </xdr:from>
    <xdr:ext cx="599010" cy="259045"/>
    <xdr:sp macro="" textlink="">
      <xdr:nvSpPr>
        <xdr:cNvPr id="614" name="n_2mainValue【一般廃棄物処理施設】&#10;一人当たり有形固定資産（償却資産）額">
          <a:extLst>
            <a:ext uri="{FF2B5EF4-FFF2-40B4-BE49-F238E27FC236}">
              <a16:creationId xmlns:a16="http://schemas.microsoft.com/office/drawing/2014/main" id="{446F4F22-47D1-448E-BC54-1F314597156C}"/>
            </a:ext>
          </a:extLst>
        </xdr:cNvPr>
        <xdr:cNvSpPr txBox="1"/>
      </xdr:nvSpPr>
      <xdr:spPr>
        <a:xfrm>
          <a:off x="20134795" y="616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7293</xdr:rowOff>
    </xdr:from>
    <xdr:ext cx="599010" cy="259045"/>
    <xdr:sp macro="" textlink="">
      <xdr:nvSpPr>
        <xdr:cNvPr id="615" name="n_3mainValue【一般廃棄物処理施設】&#10;一人当たり有形固定資産（償却資産）額">
          <a:extLst>
            <a:ext uri="{FF2B5EF4-FFF2-40B4-BE49-F238E27FC236}">
              <a16:creationId xmlns:a16="http://schemas.microsoft.com/office/drawing/2014/main" id="{6823EC14-5BE3-49D8-97B1-7CA2F06BED27}"/>
            </a:ext>
          </a:extLst>
        </xdr:cNvPr>
        <xdr:cNvSpPr txBox="1"/>
      </xdr:nvSpPr>
      <xdr:spPr>
        <a:xfrm>
          <a:off x="19245795" y="6179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19989</xdr:rowOff>
    </xdr:from>
    <xdr:ext cx="599010" cy="259045"/>
    <xdr:sp macro="" textlink="">
      <xdr:nvSpPr>
        <xdr:cNvPr id="616" name="n_4mainValue【一般廃棄物処理施設】&#10;一人当たり有形固定資産（償却資産）額">
          <a:extLst>
            <a:ext uri="{FF2B5EF4-FFF2-40B4-BE49-F238E27FC236}">
              <a16:creationId xmlns:a16="http://schemas.microsoft.com/office/drawing/2014/main" id="{9399395C-2FF4-422B-82FB-B0D07CBD08D0}"/>
            </a:ext>
          </a:extLst>
        </xdr:cNvPr>
        <xdr:cNvSpPr txBox="1"/>
      </xdr:nvSpPr>
      <xdr:spPr>
        <a:xfrm>
          <a:off x="18356795" y="6877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F5BFB762-248B-4806-92D3-16FC6E1D118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A461E63A-422D-4AAB-A060-811D2929324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49474EF2-BDF9-45C9-BA75-0D475FDDFA5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6AF2589F-08AF-42B6-98F7-B59FB3DA4E8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099F7FEC-19AC-4F0E-ACDC-0E759C0B1D3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C175F034-E22F-4147-804E-CBC4BEC2767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D5097F65-74EA-4170-8F04-C79A364EFFB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E4835714-8E61-485A-A24A-4EEFE4F9962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C2799605-5161-4F9F-A203-8B0264CB0E4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BC21A8B0-0853-409F-933B-CC50E5BCBCA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7638F063-69D9-4EF9-BAE7-8387EB3CC5A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A2200EEF-6EB8-412A-9153-FCF063F3206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B753B8B6-FD22-4EE8-A911-2E3AE60460F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90F39308-A724-485A-BF6F-3C426D90F0C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131EA7AD-77EE-4626-BECC-3E81A8937EB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7404BF7F-57AE-4111-81F2-017A13F13BC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A458B038-630C-4083-B1A6-47A22DAACFE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92F990FD-5CFA-4096-A6E6-74ED315489B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DB059305-5A65-47E2-B391-934C8F5F33B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C447FDB9-1ACA-4CF5-903A-A431111497B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330C74BA-6821-499F-B25C-D531C38DCCC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DC6252EA-DAB8-4959-B1D2-B26F0B2A67A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2D42D23A-F149-4987-819A-145064660EC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4F2B8150-BA68-4DB7-9D2E-35E0EFA49C0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BDB0299E-6ECA-4ECE-B6FD-9ECD8F800BA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7E91F939-C586-40C2-AB01-9A2EB671CB72}"/>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6D6ECC2F-FBC8-4C23-840A-C327D9CA136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5D7B5484-1200-4B98-84FF-8C4609CD04C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5D380664-8DD6-40E9-A120-47A723D233A3}"/>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48D84B17-43CB-48F9-86E6-FE2AEF7E2A9B}"/>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08C9496F-EEDA-4EA3-A16B-6944BE4D0AF5}"/>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70A9D8F8-B185-44F4-9DB0-93348F587044}"/>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C39AB8F8-F0F0-40EE-A46E-7EA68A58F20D}"/>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E298510E-D59A-4F84-9C27-367BABD871A9}"/>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DBCE9D15-1403-4757-ADB9-762EC2A80D7A}"/>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EA922904-6248-4256-A772-D3224F570B34}"/>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5201C261-9C31-4B6E-A1CD-50DC0613324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E55E4AA9-DED8-424D-B0EE-1870581479E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AF093247-A466-4518-B55E-1102BB2FF6A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1C4BDB97-5178-4C80-ABD3-1B6C133CE1A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0A07B4FA-9CBE-4673-8A6B-CDA4C83E71C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42273</xdr:rowOff>
    </xdr:from>
    <xdr:to>
      <xdr:col>85</xdr:col>
      <xdr:colOff>177800</xdr:colOff>
      <xdr:row>59</xdr:row>
      <xdr:rowOff>143873</xdr:rowOff>
    </xdr:to>
    <xdr:sp macro="" textlink="">
      <xdr:nvSpPr>
        <xdr:cNvPr id="658" name="楕円 657">
          <a:extLst>
            <a:ext uri="{FF2B5EF4-FFF2-40B4-BE49-F238E27FC236}">
              <a16:creationId xmlns:a16="http://schemas.microsoft.com/office/drawing/2014/main" id="{9B9557A7-62A9-4CF1-87F7-EED6D78789C9}"/>
            </a:ext>
          </a:extLst>
        </xdr:cNvPr>
        <xdr:cNvSpPr/>
      </xdr:nvSpPr>
      <xdr:spPr>
        <a:xfrm>
          <a:off x="16268700" y="101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65150</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35B1BD0B-A92E-4919-845A-181177CB2DEE}"/>
            </a:ext>
          </a:extLst>
        </xdr:cNvPr>
        <xdr:cNvSpPr txBox="1"/>
      </xdr:nvSpPr>
      <xdr:spPr>
        <a:xfrm>
          <a:off x="16357600" y="10009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169635</xdr:rowOff>
    </xdr:from>
    <xdr:to>
      <xdr:col>81</xdr:col>
      <xdr:colOff>101600</xdr:colOff>
      <xdr:row>59</xdr:row>
      <xdr:rowOff>99785</xdr:rowOff>
    </xdr:to>
    <xdr:sp macro="" textlink="">
      <xdr:nvSpPr>
        <xdr:cNvPr id="660" name="楕円 659">
          <a:extLst>
            <a:ext uri="{FF2B5EF4-FFF2-40B4-BE49-F238E27FC236}">
              <a16:creationId xmlns:a16="http://schemas.microsoft.com/office/drawing/2014/main" id="{4E36464D-5B67-47E5-9EFF-FDF317E35C88}"/>
            </a:ext>
          </a:extLst>
        </xdr:cNvPr>
        <xdr:cNvSpPr/>
      </xdr:nvSpPr>
      <xdr:spPr>
        <a:xfrm>
          <a:off x="15430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48985</xdr:rowOff>
    </xdr:from>
    <xdr:to>
      <xdr:col>85</xdr:col>
      <xdr:colOff>127000</xdr:colOff>
      <xdr:row>59</xdr:row>
      <xdr:rowOff>93073</xdr:rowOff>
    </xdr:to>
    <xdr:cxnSp macro="">
      <xdr:nvCxnSpPr>
        <xdr:cNvPr id="661" name="直線コネクタ 660">
          <a:extLst>
            <a:ext uri="{FF2B5EF4-FFF2-40B4-BE49-F238E27FC236}">
              <a16:creationId xmlns:a16="http://schemas.microsoft.com/office/drawing/2014/main" id="{25B433E8-8D5F-4BC3-8AC8-E609F2088C62}"/>
            </a:ext>
          </a:extLst>
        </xdr:cNvPr>
        <xdr:cNvCxnSpPr/>
      </xdr:nvCxnSpPr>
      <xdr:spPr>
        <a:xfrm>
          <a:off x="15481300" y="10164535"/>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125549</xdr:rowOff>
    </xdr:from>
    <xdr:to>
      <xdr:col>76</xdr:col>
      <xdr:colOff>165100</xdr:colOff>
      <xdr:row>59</xdr:row>
      <xdr:rowOff>55699</xdr:rowOff>
    </xdr:to>
    <xdr:sp macro="" textlink="">
      <xdr:nvSpPr>
        <xdr:cNvPr id="662" name="楕円 661">
          <a:extLst>
            <a:ext uri="{FF2B5EF4-FFF2-40B4-BE49-F238E27FC236}">
              <a16:creationId xmlns:a16="http://schemas.microsoft.com/office/drawing/2014/main" id="{BDD09EC3-1DF0-4B1F-A901-14566B07EE8B}"/>
            </a:ext>
          </a:extLst>
        </xdr:cNvPr>
        <xdr:cNvSpPr/>
      </xdr:nvSpPr>
      <xdr:spPr>
        <a:xfrm>
          <a:off x="145415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4899</xdr:rowOff>
    </xdr:from>
    <xdr:to>
      <xdr:col>81</xdr:col>
      <xdr:colOff>50800</xdr:colOff>
      <xdr:row>59</xdr:row>
      <xdr:rowOff>48985</xdr:rowOff>
    </xdr:to>
    <xdr:cxnSp macro="">
      <xdr:nvCxnSpPr>
        <xdr:cNvPr id="663" name="直線コネクタ 662">
          <a:extLst>
            <a:ext uri="{FF2B5EF4-FFF2-40B4-BE49-F238E27FC236}">
              <a16:creationId xmlns:a16="http://schemas.microsoft.com/office/drawing/2014/main" id="{C90ADB70-75B3-4616-91FC-7C2F148FD799}"/>
            </a:ext>
          </a:extLst>
        </xdr:cNvPr>
        <xdr:cNvCxnSpPr/>
      </xdr:nvCxnSpPr>
      <xdr:spPr>
        <a:xfrm>
          <a:off x="14592300" y="10120449"/>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81462</xdr:rowOff>
    </xdr:from>
    <xdr:to>
      <xdr:col>72</xdr:col>
      <xdr:colOff>38100</xdr:colOff>
      <xdr:row>59</xdr:row>
      <xdr:rowOff>11612</xdr:rowOff>
    </xdr:to>
    <xdr:sp macro="" textlink="">
      <xdr:nvSpPr>
        <xdr:cNvPr id="664" name="楕円 663">
          <a:extLst>
            <a:ext uri="{FF2B5EF4-FFF2-40B4-BE49-F238E27FC236}">
              <a16:creationId xmlns:a16="http://schemas.microsoft.com/office/drawing/2014/main" id="{A750DD0A-BFF9-4A23-88E2-1467B4206E7B}"/>
            </a:ext>
          </a:extLst>
        </xdr:cNvPr>
        <xdr:cNvSpPr/>
      </xdr:nvSpPr>
      <xdr:spPr>
        <a:xfrm>
          <a:off x="13652500" y="1002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132262</xdr:rowOff>
    </xdr:from>
    <xdr:to>
      <xdr:col>76</xdr:col>
      <xdr:colOff>114300</xdr:colOff>
      <xdr:row>59</xdr:row>
      <xdr:rowOff>4899</xdr:rowOff>
    </xdr:to>
    <xdr:cxnSp macro="">
      <xdr:nvCxnSpPr>
        <xdr:cNvPr id="665" name="直線コネクタ 664">
          <a:extLst>
            <a:ext uri="{FF2B5EF4-FFF2-40B4-BE49-F238E27FC236}">
              <a16:creationId xmlns:a16="http://schemas.microsoft.com/office/drawing/2014/main" id="{72E8C0E9-1420-4E9D-8F6B-97EF322608EF}"/>
            </a:ext>
          </a:extLst>
        </xdr:cNvPr>
        <xdr:cNvCxnSpPr/>
      </xdr:nvCxnSpPr>
      <xdr:spPr>
        <a:xfrm>
          <a:off x="13703300" y="1007636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37374</xdr:rowOff>
    </xdr:from>
    <xdr:to>
      <xdr:col>67</xdr:col>
      <xdr:colOff>101600</xdr:colOff>
      <xdr:row>58</xdr:row>
      <xdr:rowOff>138974</xdr:rowOff>
    </xdr:to>
    <xdr:sp macro="" textlink="">
      <xdr:nvSpPr>
        <xdr:cNvPr id="666" name="楕円 665">
          <a:extLst>
            <a:ext uri="{FF2B5EF4-FFF2-40B4-BE49-F238E27FC236}">
              <a16:creationId xmlns:a16="http://schemas.microsoft.com/office/drawing/2014/main" id="{35C2B784-E899-457C-A1E3-90E228DEAAD4}"/>
            </a:ext>
          </a:extLst>
        </xdr:cNvPr>
        <xdr:cNvSpPr/>
      </xdr:nvSpPr>
      <xdr:spPr>
        <a:xfrm>
          <a:off x="12763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88174</xdr:rowOff>
    </xdr:from>
    <xdr:to>
      <xdr:col>71</xdr:col>
      <xdr:colOff>177800</xdr:colOff>
      <xdr:row>58</xdr:row>
      <xdr:rowOff>132262</xdr:rowOff>
    </xdr:to>
    <xdr:cxnSp macro="">
      <xdr:nvCxnSpPr>
        <xdr:cNvPr id="667" name="直線コネクタ 666">
          <a:extLst>
            <a:ext uri="{FF2B5EF4-FFF2-40B4-BE49-F238E27FC236}">
              <a16:creationId xmlns:a16="http://schemas.microsoft.com/office/drawing/2014/main" id="{139B284C-480A-43F7-956A-FF7FF749C292}"/>
            </a:ext>
          </a:extLst>
        </xdr:cNvPr>
        <xdr:cNvCxnSpPr/>
      </xdr:nvCxnSpPr>
      <xdr:spPr>
        <a:xfrm>
          <a:off x="12814300" y="1003227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55329B11-D2D0-4E39-9351-ECD6C64DEC32}"/>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7A01FE17-D32C-47B5-9F9F-21F6DB7DC159}"/>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3B97153A-22AB-4DA9-BDD0-2295F6AC4E4D}"/>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B26E615A-9545-493C-B26E-1B6D3506F44A}"/>
            </a:ext>
          </a:extLst>
        </xdr:cNvPr>
        <xdr:cNvSpPr txBox="1"/>
      </xdr:nvSpPr>
      <xdr:spPr>
        <a:xfrm>
          <a:off x="126117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116312</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F47981F4-9BF7-4488-9283-FBD5EFFD6372}"/>
            </a:ext>
          </a:extLst>
        </xdr:cNvPr>
        <xdr:cNvSpPr txBox="1"/>
      </xdr:nvSpPr>
      <xdr:spPr>
        <a:xfrm>
          <a:off x="152660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72226</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C67682AF-A92C-4179-89DD-31C1FE1B473D}"/>
            </a:ext>
          </a:extLst>
        </xdr:cNvPr>
        <xdr:cNvSpPr txBox="1"/>
      </xdr:nvSpPr>
      <xdr:spPr>
        <a:xfrm>
          <a:off x="14389744" y="984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28139</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A01B337E-20EA-446D-8018-D39C580D485E}"/>
            </a:ext>
          </a:extLst>
        </xdr:cNvPr>
        <xdr:cNvSpPr txBox="1"/>
      </xdr:nvSpPr>
      <xdr:spPr>
        <a:xfrm>
          <a:off x="13500744" y="980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DEA9BAC2-F091-4681-9849-9BB2DAE24319}"/>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59DCDA76-CB00-441D-A792-E9F8BEE7355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825BA973-2F87-4BC4-9C91-C48D9AF6BC1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48B38B7D-2E5B-473A-82B9-37A5AFF7F4C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7A945C53-D921-4D32-B6CD-D8D3D38FBBE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0D91439D-54A3-41FE-B295-3B85EAE94A0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CA700B2D-4CF4-4909-9906-52E26B64727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03575B0D-025E-43BF-A3A8-A6A83061A5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B92FE7B8-128F-4FCB-8A04-9FB7FF30441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6C579DCF-1125-4FFD-A378-DF6D74F480B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171AE713-2A61-43A2-8A44-B796F4A9CA6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B3D6F6A9-499E-4C68-87D1-FDA5E93A2B8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FC0479D9-25A2-416D-AE4F-E321B3054D9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522C115C-D344-4C39-A9F6-E4B21E1B179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D57BE79B-6404-4C13-BC49-2F0504AC81A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B0D22659-AFBE-45E6-A4B1-F650981E4D7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4A8AC817-7524-49AD-BBE0-412C81EBC05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800C185C-F983-4727-BCC5-8DFF0E2FB8C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0E568132-915D-471A-BFB6-2865BD9F8B4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DDC877C5-F8AE-49B1-A3E6-071F44D8F5C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13B74FCF-D1A2-43EF-975C-0AED4A5DC2F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854AD5AD-9DF8-4A1F-8A7F-DB6A563562E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7F8A53A7-BD0E-4220-AA9F-906D734770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F58282C7-70A7-4801-92DB-65DFE173F8B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63DA9412-0658-4E4B-A423-5499612851BC}"/>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099D1D1F-8BB2-4796-B532-B4B15FB9ED12}"/>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D4DE2443-138A-437C-8813-9AACBD3C8689}"/>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BCFB8E3F-A90C-423F-B2DF-99B722CAD977}"/>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ACC6E846-4C23-4EB7-B7A7-980034BF6C42}"/>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7320E8FD-B6E0-4308-B6B5-54746A2A9669}"/>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4B333359-B157-4822-844D-391EB6F437F6}"/>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7F3A2D1E-94D2-4381-8C6A-AC519B77C048}"/>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ECEE6A1E-21B3-40C2-9BAA-244F54B56668}"/>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67DB8FC3-E554-42D1-8164-8CA45AC3CBA7}"/>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816A2B18-8B92-46A6-9081-74CFE4B5DACB}"/>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3768E6ED-352C-4CF6-952A-1F6C4483EF0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3ACAC8AD-9CE3-4828-BC94-73F84FDE7D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CC1FB927-65A6-4164-A63A-4FC1859632E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BF26D802-F552-4BA3-896C-428A17AFFB0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50ED715A-FEB1-400F-AE88-9AE1F3AB2E7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715" name="楕円 714">
          <a:extLst>
            <a:ext uri="{FF2B5EF4-FFF2-40B4-BE49-F238E27FC236}">
              <a16:creationId xmlns:a16="http://schemas.microsoft.com/office/drawing/2014/main" id="{44D18BBA-B5BC-4194-8AE1-2E226FA329C8}"/>
            </a:ext>
          </a:extLst>
        </xdr:cNvPr>
        <xdr:cNvSpPr/>
      </xdr:nvSpPr>
      <xdr:spPr>
        <a:xfrm>
          <a:off x="22110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E3F76831-F782-405D-8870-1EE8C0251EF4}"/>
            </a:ext>
          </a:extLst>
        </xdr:cNvPr>
        <xdr:cNvSpPr txBox="1"/>
      </xdr:nvSpPr>
      <xdr:spPr>
        <a:xfrm>
          <a:off x="22199600"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143510</xdr:rowOff>
    </xdr:from>
    <xdr:to>
      <xdr:col>112</xdr:col>
      <xdr:colOff>38100</xdr:colOff>
      <xdr:row>63</xdr:row>
      <xdr:rowOff>73660</xdr:rowOff>
    </xdr:to>
    <xdr:sp macro="" textlink="">
      <xdr:nvSpPr>
        <xdr:cNvPr id="717" name="楕円 716">
          <a:extLst>
            <a:ext uri="{FF2B5EF4-FFF2-40B4-BE49-F238E27FC236}">
              <a16:creationId xmlns:a16="http://schemas.microsoft.com/office/drawing/2014/main" id="{7112D56B-656C-423F-BE00-3259D713230E}"/>
            </a:ext>
          </a:extLst>
        </xdr:cNvPr>
        <xdr:cNvSpPr/>
      </xdr:nvSpPr>
      <xdr:spPr>
        <a:xfrm>
          <a:off x="2127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22860</xdr:rowOff>
    </xdr:to>
    <xdr:cxnSp macro="">
      <xdr:nvCxnSpPr>
        <xdr:cNvPr id="718" name="直線コネクタ 717">
          <a:extLst>
            <a:ext uri="{FF2B5EF4-FFF2-40B4-BE49-F238E27FC236}">
              <a16:creationId xmlns:a16="http://schemas.microsoft.com/office/drawing/2014/main" id="{DE0F7739-AE32-4093-93BB-9064E4FC206F}"/>
            </a:ext>
          </a:extLst>
        </xdr:cNvPr>
        <xdr:cNvCxnSpPr/>
      </xdr:nvCxnSpPr>
      <xdr:spPr>
        <a:xfrm flipV="1">
          <a:off x="21323300" y="108204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147320</xdr:rowOff>
    </xdr:from>
    <xdr:to>
      <xdr:col>107</xdr:col>
      <xdr:colOff>101600</xdr:colOff>
      <xdr:row>63</xdr:row>
      <xdr:rowOff>77470</xdr:rowOff>
    </xdr:to>
    <xdr:sp macro="" textlink="">
      <xdr:nvSpPr>
        <xdr:cNvPr id="719" name="楕円 718">
          <a:extLst>
            <a:ext uri="{FF2B5EF4-FFF2-40B4-BE49-F238E27FC236}">
              <a16:creationId xmlns:a16="http://schemas.microsoft.com/office/drawing/2014/main" id="{A424ADA2-582B-40D2-850F-4FA6D8F052A0}"/>
            </a:ext>
          </a:extLst>
        </xdr:cNvPr>
        <xdr:cNvSpPr/>
      </xdr:nvSpPr>
      <xdr:spPr>
        <a:xfrm>
          <a:off x="20383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22860</xdr:rowOff>
    </xdr:from>
    <xdr:to>
      <xdr:col>111</xdr:col>
      <xdr:colOff>177800</xdr:colOff>
      <xdr:row>63</xdr:row>
      <xdr:rowOff>26670</xdr:rowOff>
    </xdr:to>
    <xdr:cxnSp macro="">
      <xdr:nvCxnSpPr>
        <xdr:cNvPr id="720" name="直線コネクタ 719">
          <a:extLst>
            <a:ext uri="{FF2B5EF4-FFF2-40B4-BE49-F238E27FC236}">
              <a16:creationId xmlns:a16="http://schemas.microsoft.com/office/drawing/2014/main" id="{4229C590-4B47-4BFD-B291-295EE451E480}"/>
            </a:ext>
          </a:extLst>
        </xdr:cNvPr>
        <xdr:cNvCxnSpPr/>
      </xdr:nvCxnSpPr>
      <xdr:spPr>
        <a:xfrm flipV="1">
          <a:off x="20434300" y="108242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721" name="楕円 720">
          <a:extLst>
            <a:ext uri="{FF2B5EF4-FFF2-40B4-BE49-F238E27FC236}">
              <a16:creationId xmlns:a16="http://schemas.microsoft.com/office/drawing/2014/main" id="{FB4CFF36-1804-4407-AC8D-AEC65CF071BC}"/>
            </a:ext>
          </a:extLst>
        </xdr:cNvPr>
        <xdr:cNvSpPr/>
      </xdr:nvSpPr>
      <xdr:spPr>
        <a:xfrm>
          <a:off x="19494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26670</xdr:rowOff>
    </xdr:from>
    <xdr:to>
      <xdr:col>107</xdr:col>
      <xdr:colOff>50800</xdr:colOff>
      <xdr:row>63</xdr:row>
      <xdr:rowOff>30480</xdr:rowOff>
    </xdr:to>
    <xdr:cxnSp macro="">
      <xdr:nvCxnSpPr>
        <xdr:cNvPr id="722" name="直線コネクタ 721">
          <a:extLst>
            <a:ext uri="{FF2B5EF4-FFF2-40B4-BE49-F238E27FC236}">
              <a16:creationId xmlns:a16="http://schemas.microsoft.com/office/drawing/2014/main" id="{61FA7CFC-7130-4462-9461-E2BBDA1EDE8F}"/>
            </a:ext>
          </a:extLst>
        </xdr:cNvPr>
        <xdr:cNvCxnSpPr/>
      </xdr:nvCxnSpPr>
      <xdr:spPr>
        <a:xfrm flipV="1">
          <a:off x="19545300" y="108280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158750</xdr:rowOff>
    </xdr:from>
    <xdr:to>
      <xdr:col>98</xdr:col>
      <xdr:colOff>38100</xdr:colOff>
      <xdr:row>63</xdr:row>
      <xdr:rowOff>88900</xdr:rowOff>
    </xdr:to>
    <xdr:sp macro="" textlink="">
      <xdr:nvSpPr>
        <xdr:cNvPr id="723" name="楕円 722">
          <a:extLst>
            <a:ext uri="{FF2B5EF4-FFF2-40B4-BE49-F238E27FC236}">
              <a16:creationId xmlns:a16="http://schemas.microsoft.com/office/drawing/2014/main" id="{F9A9C8D7-3163-4C35-8B39-AD94CE7E0490}"/>
            </a:ext>
          </a:extLst>
        </xdr:cNvPr>
        <xdr:cNvSpPr/>
      </xdr:nvSpPr>
      <xdr:spPr>
        <a:xfrm>
          <a:off x="18605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30480</xdr:rowOff>
    </xdr:from>
    <xdr:to>
      <xdr:col>102</xdr:col>
      <xdr:colOff>114300</xdr:colOff>
      <xdr:row>63</xdr:row>
      <xdr:rowOff>38100</xdr:rowOff>
    </xdr:to>
    <xdr:cxnSp macro="">
      <xdr:nvCxnSpPr>
        <xdr:cNvPr id="724" name="直線コネクタ 723">
          <a:extLst>
            <a:ext uri="{FF2B5EF4-FFF2-40B4-BE49-F238E27FC236}">
              <a16:creationId xmlns:a16="http://schemas.microsoft.com/office/drawing/2014/main" id="{732B4341-D52C-4842-B4BC-C1CB4042F9D9}"/>
            </a:ext>
          </a:extLst>
        </xdr:cNvPr>
        <xdr:cNvCxnSpPr/>
      </xdr:nvCxnSpPr>
      <xdr:spPr>
        <a:xfrm flipV="1">
          <a:off x="18656300" y="108318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A6CC658A-BA71-4F3E-A6F0-56969DA1867C}"/>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012F9721-29BB-4E88-9ACA-CCBA45BCB836}"/>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88335328-DA0D-49F0-9CED-0FB44386CA96}"/>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28" name="n_4aveValue【保健センター・保健所】&#10;一人当たり面積">
          <a:extLst>
            <a:ext uri="{FF2B5EF4-FFF2-40B4-BE49-F238E27FC236}">
              <a16:creationId xmlns:a16="http://schemas.microsoft.com/office/drawing/2014/main" id="{AF8C21D0-1AFC-4A0B-A05A-EF8218F10573}"/>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64787</xdr:rowOff>
    </xdr:from>
    <xdr:ext cx="469744" cy="259045"/>
    <xdr:sp macro="" textlink="">
      <xdr:nvSpPr>
        <xdr:cNvPr id="729" name="n_1mainValue【保健センター・保健所】&#10;一人当たり面積">
          <a:extLst>
            <a:ext uri="{FF2B5EF4-FFF2-40B4-BE49-F238E27FC236}">
              <a16:creationId xmlns:a16="http://schemas.microsoft.com/office/drawing/2014/main" id="{77AE1B04-1219-4E02-B7FE-C67F96CAB258}"/>
            </a:ext>
          </a:extLst>
        </xdr:cNvPr>
        <xdr:cNvSpPr txBox="1"/>
      </xdr:nvSpPr>
      <xdr:spPr>
        <a:xfrm>
          <a:off x="210757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68597</xdr:rowOff>
    </xdr:from>
    <xdr:ext cx="469744" cy="259045"/>
    <xdr:sp macro="" textlink="">
      <xdr:nvSpPr>
        <xdr:cNvPr id="730" name="n_2mainValue【保健センター・保健所】&#10;一人当たり面積">
          <a:extLst>
            <a:ext uri="{FF2B5EF4-FFF2-40B4-BE49-F238E27FC236}">
              <a16:creationId xmlns:a16="http://schemas.microsoft.com/office/drawing/2014/main" id="{F97FD020-CA0B-4070-84B9-3E8FA48D0264}"/>
            </a:ext>
          </a:extLst>
        </xdr:cNvPr>
        <xdr:cNvSpPr txBox="1"/>
      </xdr:nvSpPr>
      <xdr:spPr>
        <a:xfrm>
          <a:off x="201994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72407</xdr:rowOff>
    </xdr:from>
    <xdr:ext cx="469744" cy="259045"/>
    <xdr:sp macro="" textlink="">
      <xdr:nvSpPr>
        <xdr:cNvPr id="731" name="n_3mainValue【保健センター・保健所】&#10;一人当たり面積">
          <a:extLst>
            <a:ext uri="{FF2B5EF4-FFF2-40B4-BE49-F238E27FC236}">
              <a16:creationId xmlns:a16="http://schemas.microsoft.com/office/drawing/2014/main" id="{B1403F2E-716E-432E-9010-BAA16D005254}"/>
            </a:ext>
          </a:extLst>
        </xdr:cNvPr>
        <xdr:cNvSpPr txBox="1"/>
      </xdr:nvSpPr>
      <xdr:spPr>
        <a:xfrm>
          <a:off x="19310427"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80027</xdr:rowOff>
    </xdr:from>
    <xdr:ext cx="469744" cy="259045"/>
    <xdr:sp macro="" textlink="">
      <xdr:nvSpPr>
        <xdr:cNvPr id="732" name="n_4mainValue【保健センター・保健所】&#10;一人当たり面積">
          <a:extLst>
            <a:ext uri="{FF2B5EF4-FFF2-40B4-BE49-F238E27FC236}">
              <a16:creationId xmlns:a16="http://schemas.microsoft.com/office/drawing/2014/main" id="{0B42D15E-D6AB-4CA1-A35B-72595DF3F083}"/>
            </a:ext>
          </a:extLst>
        </xdr:cNvPr>
        <xdr:cNvSpPr txBox="1"/>
      </xdr:nvSpPr>
      <xdr:spPr>
        <a:xfrm>
          <a:off x="18421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061696BD-0D80-46C2-99C0-B5332E1A9BD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375378F4-5CD9-47AC-8B1F-7D71DC5AB79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FC239398-E413-4164-9581-316DEA80C41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6327DA2C-C065-44D4-A31E-D8D8366F51D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BAE11B27-7E2D-47A0-A37F-FDB7DA03923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07CFB929-E11E-48E9-8319-68A88E1A931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0B1F70D5-6CA5-4186-841B-56B99CF1C1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4FCF37E4-12E1-471A-AC7F-7C8B58C383A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7DBA95D9-28A7-4AB0-AEEF-64B21944872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30EA5DEA-D79D-442E-8460-33693C552EE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65810601-506C-41C8-BB31-44AF6619533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F75DBFF1-FB75-491E-A862-9EB07E148C2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D5A84291-5FDB-42B6-893E-F3A38876F41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8EE5DD8E-F463-449F-A8DB-85E5E9D8D20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DBFAD58E-7658-4958-9ED2-7E4F67618A3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927A910E-F64A-4DA3-B908-3D6EA6A0B2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FA0614FB-68EC-45DC-BBB2-4CECAF901AA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C9E17AF0-0DB7-4766-9B64-1559B79746E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7FE3F2C8-4E06-4E48-A1BD-AD12778E55B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5EBAE9BC-4019-4B98-A7DF-6023FCF4B95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334D4AAB-8644-4818-AEB2-226FDDEC59E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FD526120-687B-45EE-9F10-DCEAD4CC0FD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EEF84397-4B09-43C9-BD45-EE2AC264502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70D975D4-8072-43ED-A599-22003F63B8A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0F98735E-426B-4BEF-B2D0-310974928BB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34B72B16-FECF-4577-95E6-9CE063BAA786}"/>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58176B1D-CD5A-4E1A-A59B-CAE7F1FA49A9}"/>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58A95493-05C5-4052-BC5E-0CE270E02F4E}"/>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53A6395F-75AC-4F47-8978-BC8C33963777}"/>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4A0720AD-5498-41BE-A7D0-A16F90A4FB47}"/>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FE524809-1395-4CCB-84FD-506DF3EAD3FB}"/>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7ACBB470-0388-4246-98A9-A9775BC614DE}"/>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D5D136E8-4AC6-4FD3-B2B4-DFB5E9D9D86C}"/>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E49A2D1F-E82F-4413-9DF0-2D9BB27A3642}"/>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51FCDB13-2D4C-4D3C-9329-CCBB638E790C}"/>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61FCF095-FB4E-4BA1-A9CB-17C38BD731F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2D6315F3-AC48-4C17-BE84-265685AB74B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E5BB0B90-B27F-4041-9E02-937DFE5F00B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0808D38D-8944-4773-AB46-2E47256412F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B2ABA4B6-B0DE-4ECC-99EB-372622468ED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78739</xdr:rowOff>
    </xdr:from>
    <xdr:to>
      <xdr:col>85</xdr:col>
      <xdr:colOff>177800</xdr:colOff>
      <xdr:row>80</xdr:row>
      <xdr:rowOff>8889</xdr:rowOff>
    </xdr:to>
    <xdr:sp macro="" textlink="">
      <xdr:nvSpPr>
        <xdr:cNvPr id="773" name="楕円 772">
          <a:extLst>
            <a:ext uri="{FF2B5EF4-FFF2-40B4-BE49-F238E27FC236}">
              <a16:creationId xmlns:a16="http://schemas.microsoft.com/office/drawing/2014/main" id="{3CE534D3-D7D6-4DF7-B4F1-D5CB91FBEF8A}"/>
            </a:ext>
          </a:extLst>
        </xdr:cNvPr>
        <xdr:cNvSpPr/>
      </xdr:nvSpPr>
      <xdr:spPr>
        <a:xfrm>
          <a:off x="162687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101616</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B04919B6-E691-4A15-A754-8E7503F067ED}"/>
            </a:ext>
          </a:extLst>
        </xdr:cNvPr>
        <xdr:cNvSpPr txBox="1"/>
      </xdr:nvSpPr>
      <xdr:spPr>
        <a:xfrm>
          <a:off x="16357600"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10161</xdr:rowOff>
    </xdr:from>
    <xdr:to>
      <xdr:col>81</xdr:col>
      <xdr:colOff>101600</xdr:colOff>
      <xdr:row>79</xdr:row>
      <xdr:rowOff>111761</xdr:rowOff>
    </xdr:to>
    <xdr:sp macro="" textlink="">
      <xdr:nvSpPr>
        <xdr:cNvPr id="775" name="楕円 774">
          <a:extLst>
            <a:ext uri="{FF2B5EF4-FFF2-40B4-BE49-F238E27FC236}">
              <a16:creationId xmlns:a16="http://schemas.microsoft.com/office/drawing/2014/main" id="{626141DA-CD76-4972-B7A1-CE3BCF77177E}"/>
            </a:ext>
          </a:extLst>
        </xdr:cNvPr>
        <xdr:cNvSpPr/>
      </xdr:nvSpPr>
      <xdr:spPr>
        <a:xfrm>
          <a:off x="15430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60961</xdr:rowOff>
    </xdr:from>
    <xdr:to>
      <xdr:col>85</xdr:col>
      <xdr:colOff>127000</xdr:colOff>
      <xdr:row>79</xdr:row>
      <xdr:rowOff>129539</xdr:rowOff>
    </xdr:to>
    <xdr:cxnSp macro="">
      <xdr:nvCxnSpPr>
        <xdr:cNvPr id="776" name="直線コネクタ 775">
          <a:extLst>
            <a:ext uri="{FF2B5EF4-FFF2-40B4-BE49-F238E27FC236}">
              <a16:creationId xmlns:a16="http://schemas.microsoft.com/office/drawing/2014/main" id="{E2419493-C9A1-49CA-B196-8F94A12B00F7}"/>
            </a:ext>
          </a:extLst>
        </xdr:cNvPr>
        <xdr:cNvCxnSpPr/>
      </xdr:nvCxnSpPr>
      <xdr:spPr>
        <a:xfrm>
          <a:off x="15481300" y="1360551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109220</xdr:rowOff>
    </xdr:from>
    <xdr:to>
      <xdr:col>76</xdr:col>
      <xdr:colOff>165100</xdr:colOff>
      <xdr:row>79</xdr:row>
      <xdr:rowOff>39370</xdr:rowOff>
    </xdr:to>
    <xdr:sp macro="" textlink="">
      <xdr:nvSpPr>
        <xdr:cNvPr id="777" name="楕円 776">
          <a:extLst>
            <a:ext uri="{FF2B5EF4-FFF2-40B4-BE49-F238E27FC236}">
              <a16:creationId xmlns:a16="http://schemas.microsoft.com/office/drawing/2014/main" id="{D7615187-E063-40D0-9A5B-D5B0A4AD38E4}"/>
            </a:ext>
          </a:extLst>
        </xdr:cNvPr>
        <xdr:cNvSpPr/>
      </xdr:nvSpPr>
      <xdr:spPr>
        <a:xfrm>
          <a:off x="145415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160020</xdr:rowOff>
    </xdr:from>
    <xdr:to>
      <xdr:col>81</xdr:col>
      <xdr:colOff>50800</xdr:colOff>
      <xdr:row>79</xdr:row>
      <xdr:rowOff>60961</xdr:rowOff>
    </xdr:to>
    <xdr:cxnSp macro="">
      <xdr:nvCxnSpPr>
        <xdr:cNvPr id="778" name="直線コネクタ 777">
          <a:extLst>
            <a:ext uri="{FF2B5EF4-FFF2-40B4-BE49-F238E27FC236}">
              <a16:creationId xmlns:a16="http://schemas.microsoft.com/office/drawing/2014/main" id="{9D115842-0163-449F-B329-F92712CD7EB4}"/>
            </a:ext>
          </a:extLst>
        </xdr:cNvPr>
        <xdr:cNvCxnSpPr/>
      </xdr:nvCxnSpPr>
      <xdr:spPr>
        <a:xfrm>
          <a:off x="14592300" y="135331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74930</xdr:rowOff>
    </xdr:from>
    <xdr:to>
      <xdr:col>72</xdr:col>
      <xdr:colOff>38100</xdr:colOff>
      <xdr:row>79</xdr:row>
      <xdr:rowOff>5080</xdr:rowOff>
    </xdr:to>
    <xdr:sp macro="" textlink="">
      <xdr:nvSpPr>
        <xdr:cNvPr id="779" name="楕円 778">
          <a:extLst>
            <a:ext uri="{FF2B5EF4-FFF2-40B4-BE49-F238E27FC236}">
              <a16:creationId xmlns:a16="http://schemas.microsoft.com/office/drawing/2014/main" id="{452E20F7-2CCD-46A7-8D37-AB15AFB784D2}"/>
            </a:ext>
          </a:extLst>
        </xdr:cNvPr>
        <xdr:cNvSpPr/>
      </xdr:nvSpPr>
      <xdr:spPr>
        <a:xfrm>
          <a:off x="136525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125730</xdr:rowOff>
    </xdr:from>
    <xdr:to>
      <xdr:col>76</xdr:col>
      <xdr:colOff>114300</xdr:colOff>
      <xdr:row>78</xdr:row>
      <xdr:rowOff>160020</xdr:rowOff>
    </xdr:to>
    <xdr:cxnSp macro="">
      <xdr:nvCxnSpPr>
        <xdr:cNvPr id="780" name="直線コネクタ 779">
          <a:extLst>
            <a:ext uri="{FF2B5EF4-FFF2-40B4-BE49-F238E27FC236}">
              <a16:creationId xmlns:a16="http://schemas.microsoft.com/office/drawing/2014/main" id="{E422F410-A47F-45BA-9FDA-8A3E76F6C902}"/>
            </a:ext>
          </a:extLst>
        </xdr:cNvPr>
        <xdr:cNvCxnSpPr/>
      </xdr:nvCxnSpPr>
      <xdr:spPr>
        <a:xfrm>
          <a:off x="13703300" y="13498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8255</xdr:rowOff>
    </xdr:from>
    <xdr:to>
      <xdr:col>67</xdr:col>
      <xdr:colOff>101600</xdr:colOff>
      <xdr:row>78</xdr:row>
      <xdr:rowOff>109855</xdr:rowOff>
    </xdr:to>
    <xdr:sp macro="" textlink="">
      <xdr:nvSpPr>
        <xdr:cNvPr id="781" name="楕円 780">
          <a:extLst>
            <a:ext uri="{FF2B5EF4-FFF2-40B4-BE49-F238E27FC236}">
              <a16:creationId xmlns:a16="http://schemas.microsoft.com/office/drawing/2014/main" id="{56EC1C0D-F56D-492A-84BA-CD591AA0D53A}"/>
            </a:ext>
          </a:extLst>
        </xdr:cNvPr>
        <xdr:cNvSpPr/>
      </xdr:nvSpPr>
      <xdr:spPr>
        <a:xfrm>
          <a:off x="12763500" y="1338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59055</xdr:rowOff>
    </xdr:from>
    <xdr:to>
      <xdr:col>71</xdr:col>
      <xdr:colOff>177800</xdr:colOff>
      <xdr:row>78</xdr:row>
      <xdr:rowOff>125730</xdr:rowOff>
    </xdr:to>
    <xdr:cxnSp macro="">
      <xdr:nvCxnSpPr>
        <xdr:cNvPr id="782" name="直線コネクタ 781">
          <a:extLst>
            <a:ext uri="{FF2B5EF4-FFF2-40B4-BE49-F238E27FC236}">
              <a16:creationId xmlns:a16="http://schemas.microsoft.com/office/drawing/2014/main" id="{8EA50AA1-17F6-4ADD-A6AB-29F3ADBD24C5}"/>
            </a:ext>
          </a:extLst>
        </xdr:cNvPr>
        <xdr:cNvCxnSpPr/>
      </xdr:nvCxnSpPr>
      <xdr:spPr>
        <a:xfrm>
          <a:off x="12814300" y="1343215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a:extLst>
            <a:ext uri="{FF2B5EF4-FFF2-40B4-BE49-F238E27FC236}">
              <a16:creationId xmlns:a16="http://schemas.microsoft.com/office/drawing/2014/main" id="{76947A4E-DEA8-4AB6-9D10-764298B903CC}"/>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a:extLst>
            <a:ext uri="{FF2B5EF4-FFF2-40B4-BE49-F238E27FC236}">
              <a16:creationId xmlns:a16="http://schemas.microsoft.com/office/drawing/2014/main" id="{99D7BEF5-CA64-479A-BE0E-1E07A214CD82}"/>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a:extLst>
            <a:ext uri="{FF2B5EF4-FFF2-40B4-BE49-F238E27FC236}">
              <a16:creationId xmlns:a16="http://schemas.microsoft.com/office/drawing/2014/main" id="{F80C556D-8ADC-4330-A754-6BBF1876A970}"/>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a:extLst>
            <a:ext uri="{FF2B5EF4-FFF2-40B4-BE49-F238E27FC236}">
              <a16:creationId xmlns:a16="http://schemas.microsoft.com/office/drawing/2014/main" id="{3D769989-34DA-4951-A5BB-A72D1212B478}"/>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128288</xdr:rowOff>
    </xdr:from>
    <xdr:ext cx="405111" cy="259045"/>
    <xdr:sp macro="" textlink="">
      <xdr:nvSpPr>
        <xdr:cNvPr id="787" name="n_1mainValue【消防施設】&#10;有形固定資産減価償却率">
          <a:extLst>
            <a:ext uri="{FF2B5EF4-FFF2-40B4-BE49-F238E27FC236}">
              <a16:creationId xmlns:a16="http://schemas.microsoft.com/office/drawing/2014/main" id="{1B36BC5A-B5DE-4155-BF98-3433B56F1CC2}"/>
            </a:ext>
          </a:extLst>
        </xdr:cNvPr>
        <xdr:cNvSpPr txBox="1"/>
      </xdr:nvSpPr>
      <xdr:spPr>
        <a:xfrm>
          <a:off x="152660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55897</xdr:rowOff>
    </xdr:from>
    <xdr:ext cx="405111" cy="259045"/>
    <xdr:sp macro="" textlink="">
      <xdr:nvSpPr>
        <xdr:cNvPr id="788" name="n_2mainValue【消防施設】&#10;有形固定資産減価償却率">
          <a:extLst>
            <a:ext uri="{FF2B5EF4-FFF2-40B4-BE49-F238E27FC236}">
              <a16:creationId xmlns:a16="http://schemas.microsoft.com/office/drawing/2014/main" id="{44D4A7E9-EDE8-4F97-A8A4-5435D19B84EB}"/>
            </a:ext>
          </a:extLst>
        </xdr:cNvPr>
        <xdr:cNvSpPr txBox="1"/>
      </xdr:nvSpPr>
      <xdr:spPr>
        <a:xfrm>
          <a:off x="14389744" y="1325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21607</xdr:rowOff>
    </xdr:from>
    <xdr:ext cx="405111" cy="259045"/>
    <xdr:sp macro="" textlink="">
      <xdr:nvSpPr>
        <xdr:cNvPr id="789" name="n_3mainValue【消防施設】&#10;有形固定資産減価償却率">
          <a:extLst>
            <a:ext uri="{FF2B5EF4-FFF2-40B4-BE49-F238E27FC236}">
              <a16:creationId xmlns:a16="http://schemas.microsoft.com/office/drawing/2014/main" id="{8B61D2AD-1BA6-48F2-B99F-24FCC3801A18}"/>
            </a:ext>
          </a:extLst>
        </xdr:cNvPr>
        <xdr:cNvSpPr txBox="1"/>
      </xdr:nvSpPr>
      <xdr:spPr>
        <a:xfrm>
          <a:off x="13500744" y="1322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126382</xdr:rowOff>
    </xdr:from>
    <xdr:ext cx="405111" cy="259045"/>
    <xdr:sp macro="" textlink="">
      <xdr:nvSpPr>
        <xdr:cNvPr id="790" name="n_4mainValue【消防施設】&#10;有形固定資産減価償却率">
          <a:extLst>
            <a:ext uri="{FF2B5EF4-FFF2-40B4-BE49-F238E27FC236}">
              <a16:creationId xmlns:a16="http://schemas.microsoft.com/office/drawing/2014/main" id="{2CDE0E9C-ECD5-4411-B0AF-5F51C1576E7A}"/>
            </a:ext>
          </a:extLst>
        </xdr:cNvPr>
        <xdr:cNvSpPr txBox="1"/>
      </xdr:nvSpPr>
      <xdr:spPr>
        <a:xfrm>
          <a:off x="12611744" y="1315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93625446-6883-4B31-BE09-0FBAA931807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CD5CD539-DE30-4E80-BF68-A2E9CFAB2A4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BF4D0C1E-F3F6-4836-8759-4BC2C16CAE6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D5F89EF1-6A06-496F-A5E0-1AA18BE28CE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A78604A0-6466-4184-A01B-D833176D695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984D6E1A-107F-4954-8AF0-38F3E81ED77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2414A543-B686-4D1F-AA95-1E1DB157D41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039068AE-1ED5-444F-A6AF-4EC10C253A1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C21073A9-35B8-4CCD-9F20-C6DE3CAE05E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44509486-7258-4642-9306-F5C41A9D48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1B503516-189D-4539-B1E5-80D7A9215B8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3987D337-A9CD-4ABB-820D-19F99D8863D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18A93D7E-CC4D-4FB9-9438-FBE9BF4846B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9BD21D69-13E5-4CB3-AE24-2DF99453FE2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2832AC75-BFE9-4FC6-B539-F51329A9CF1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9DF7D3F4-4B4D-487A-A07E-BE21FA75525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E02B7B8A-26BB-4D25-9A55-6FC0505B620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79655C3A-D7FC-4B3F-8AAE-E64906647DD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7613F831-B235-4A29-B518-30CF268952C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DC448D39-CB31-4ED9-BF04-4B816282868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A73140D9-AC69-4529-B9C7-8E18B16AFBB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2AC68633-482F-4082-8147-B9571363ED7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3474D369-8A3B-4540-A73D-102D86554DF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B28BF75C-F798-4B17-822A-4D94D4C629C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E10664B7-957D-4ACA-A5B1-60A3EB8ABBF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7E59077D-AD82-42EC-9C03-6FAD144532C9}"/>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26C1E261-ACF2-4DD6-9A17-E2AC42525E19}"/>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67937B06-1672-4E71-A0A7-DFC5EB414F97}"/>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82C5B4BA-A9C6-4753-9415-DFAE5BAE6CE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077F212B-51AD-4758-84DA-826E457A86B5}"/>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821" name="【消防施設】&#10;一人当たり面積平均値テキスト">
          <a:extLst>
            <a:ext uri="{FF2B5EF4-FFF2-40B4-BE49-F238E27FC236}">
              <a16:creationId xmlns:a16="http://schemas.microsoft.com/office/drawing/2014/main" id="{9A3308CD-E3EC-4789-9D26-E0A23353C578}"/>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0E43C87F-5A09-4AC3-846D-4B12CB80A116}"/>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55B0B124-F75B-4DBB-A20F-8EAFC13418F2}"/>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9FD66F0E-D3AB-4FBB-9BBA-65DC25CBCD1A}"/>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CD532C42-7EBD-4131-BB06-1B996384DADE}"/>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745394AF-B3BE-442C-BF87-A8CA8E72522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1A92DEFB-745F-4B9E-BA03-6D5FC981A56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67839C5B-1850-4CCB-B5D6-DE1ED84E919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0CD777E3-98D2-4D69-A718-4BA3F2111AE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5EAED479-5065-4FB7-85D9-4A84647ED98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33FB5470-E242-4D49-9834-385FB7F9531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67311</xdr:rowOff>
    </xdr:from>
    <xdr:to>
      <xdr:col>116</xdr:col>
      <xdr:colOff>114300</xdr:colOff>
      <xdr:row>84</xdr:row>
      <xdr:rowOff>168911</xdr:rowOff>
    </xdr:to>
    <xdr:sp macro="" textlink="">
      <xdr:nvSpPr>
        <xdr:cNvPr id="832" name="楕円 831">
          <a:extLst>
            <a:ext uri="{FF2B5EF4-FFF2-40B4-BE49-F238E27FC236}">
              <a16:creationId xmlns:a16="http://schemas.microsoft.com/office/drawing/2014/main" id="{BBCE5381-CE1A-43FD-883C-9F870F36B699}"/>
            </a:ext>
          </a:extLst>
        </xdr:cNvPr>
        <xdr:cNvSpPr/>
      </xdr:nvSpPr>
      <xdr:spPr>
        <a:xfrm>
          <a:off x="221107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90188</xdr:rowOff>
    </xdr:from>
    <xdr:ext cx="469744" cy="259045"/>
    <xdr:sp macro="" textlink="">
      <xdr:nvSpPr>
        <xdr:cNvPr id="833" name="【消防施設】&#10;一人当たり面積該当値テキスト">
          <a:extLst>
            <a:ext uri="{FF2B5EF4-FFF2-40B4-BE49-F238E27FC236}">
              <a16:creationId xmlns:a16="http://schemas.microsoft.com/office/drawing/2014/main" id="{961EFB5C-BA41-4E7A-A802-E59F60CDED8C}"/>
            </a:ext>
          </a:extLst>
        </xdr:cNvPr>
        <xdr:cNvSpPr txBox="1"/>
      </xdr:nvSpPr>
      <xdr:spPr>
        <a:xfrm>
          <a:off x="22199600"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75474</xdr:rowOff>
    </xdr:from>
    <xdr:to>
      <xdr:col>112</xdr:col>
      <xdr:colOff>38100</xdr:colOff>
      <xdr:row>85</xdr:row>
      <xdr:rowOff>5624</xdr:rowOff>
    </xdr:to>
    <xdr:sp macro="" textlink="">
      <xdr:nvSpPr>
        <xdr:cNvPr id="834" name="楕円 833">
          <a:extLst>
            <a:ext uri="{FF2B5EF4-FFF2-40B4-BE49-F238E27FC236}">
              <a16:creationId xmlns:a16="http://schemas.microsoft.com/office/drawing/2014/main" id="{0BD93595-6F55-4168-AF6D-3C6A7DA1D8E4}"/>
            </a:ext>
          </a:extLst>
        </xdr:cNvPr>
        <xdr:cNvSpPr/>
      </xdr:nvSpPr>
      <xdr:spPr>
        <a:xfrm>
          <a:off x="212725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118111</xdr:rowOff>
    </xdr:from>
    <xdr:to>
      <xdr:col>116</xdr:col>
      <xdr:colOff>63500</xdr:colOff>
      <xdr:row>84</xdr:row>
      <xdr:rowOff>126274</xdr:rowOff>
    </xdr:to>
    <xdr:cxnSp macro="">
      <xdr:nvCxnSpPr>
        <xdr:cNvPr id="835" name="直線コネクタ 834">
          <a:extLst>
            <a:ext uri="{FF2B5EF4-FFF2-40B4-BE49-F238E27FC236}">
              <a16:creationId xmlns:a16="http://schemas.microsoft.com/office/drawing/2014/main" id="{7398D921-FE78-4E30-BAAB-B7D0A4FD669E}"/>
            </a:ext>
          </a:extLst>
        </xdr:cNvPr>
        <xdr:cNvCxnSpPr/>
      </xdr:nvCxnSpPr>
      <xdr:spPr>
        <a:xfrm flipV="1">
          <a:off x="21323300" y="14519911"/>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83638</xdr:rowOff>
    </xdr:from>
    <xdr:to>
      <xdr:col>107</xdr:col>
      <xdr:colOff>101600</xdr:colOff>
      <xdr:row>85</xdr:row>
      <xdr:rowOff>13788</xdr:rowOff>
    </xdr:to>
    <xdr:sp macro="" textlink="">
      <xdr:nvSpPr>
        <xdr:cNvPr id="836" name="楕円 835">
          <a:extLst>
            <a:ext uri="{FF2B5EF4-FFF2-40B4-BE49-F238E27FC236}">
              <a16:creationId xmlns:a16="http://schemas.microsoft.com/office/drawing/2014/main" id="{EE1CE66D-21E4-4AB4-9ADB-2E6A2AB6C11B}"/>
            </a:ext>
          </a:extLst>
        </xdr:cNvPr>
        <xdr:cNvSpPr/>
      </xdr:nvSpPr>
      <xdr:spPr>
        <a:xfrm>
          <a:off x="203835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126274</xdr:rowOff>
    </xdr:from>
    <xdr:to>
      <xdr:col>111</xdr:col>
      <xdr:colOff>177800</xdr:colOff>
      <xdr:row>84</xdr:row>
      <xdr:rowOff>134438</xdr:rowOff>
    </xdr:to>
    <xdr:cxnSp macro="">
      <xdr:nvCxnSpPr>
        <xdr:cNvPr id="837" name="直線コネクタ 836">
          <a:extLst>
            <a:ext uri="{FF2B5EF4-FFF2-40B4-BE49-F238E27FC236}">
              <a16:creationId xmlns:a16="http://schemas.microsoft.com/office/drawing/2014/main" id="{5789B587-D233-441E-B3B1-D40F4320079D}"/>
            </a:ext>
          </a:extLst>
        </xdr:cNvPr>
        <xdr:cNvCxnSpPr/>
      </xdr:nvCxnSpPr>
      <xdr:spPr>
        <a:xfrm flipV="1">
          <a:off x="20434300" y="145280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88537</xdr:rowOff>
    </xdr:from>
    <xdr:to>
      <xdr:col>102</xdr:col>
      <xdr:colOff>165100</xdr:colOff>
      <xdr:row>85</xdr:row>
      <xdr:rowOff>18687</xdr:rowOff>
    </xdr:to>
    <xdr:sp macro="" textlink="">
      <xdr:nvSpPr>
        <xdr:cNvPr id="838" name="楕円 837">
          <a:extLst>
            <a:ext uri="{FF2B5EF4-FFF2-40B4-BE49-F238E27FC236}">
              <a16:creationId xmlns:a16="http://schemas.microsoft.com/office/drawing/2014/main" id="{5F6838B7-821F-4E08-B191-2D83CC36B408}"/>
            </a:ext>
          </a:extLst>
        </xdr:cNvPr>
        <xdr:cNvSpPr/>
      </xdr:nvSpPr>
      <xdr:spPr>
        <a:xfrm>
          <a:off x="19494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134438</xdr:rowOff>
    </xdr:from>
    <xdr:to>
      <xdr:col>107</xdr:col>
      <xdr:colOff>50800</xdr:colOff>
      <xdr:row>84</xdr:row>
      <xdr:rowOff>139337</xdr:rowOff>
    </xdr:to>
    <xdr:cxnSp macro="">
      <xdr:nvCxnSpPr>
        <xdr:cNvPr id="839" name="直線コネクタ 838">
          <a:extLst>
            <a:ext uri="{FF2B5EF4-FFF2-40B4-BE49-F238E27FC236}">
              <a16:creationId xmlns:a16="http://schemas.microsoft.com/office/drawing/2014/main" id="{F16B9B22-A0BC-4BB5-9C2C-6F9612A25B92}"/>
            </a:ext>
          </a:extLst>
        </xdr:cNvPr>
        <xdr:cNvCxnSpPr/>
      </xdr:nvCxnSpPr>
      <xdr:spPr>
        <a:xfrm flipV="1">
          <a:off x="19545300" y="145362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96701</xdr:rowOff>
    </xdr:from>
    <xdr:to>
      <xdr:col>98</xdr:col>
      <xdr:colOff>38100</xdr:colOff>
      <xdr:row>85</xdr:row>
      <xdr:rowOff>26851</xdr:rowOff>
    </xdr:to>
    <xdr:sp macro="" textlink="">
      <xdr:nvSpPr>
        <xdr:cNvPr id="840" name="楕円 839">
          <a:extLst>
            <a:ext uri="{FF2B5EF4-FFF2-40B4-BE49-F238E27FC236}">
              <a16:creationId xmlns:a16="http://schemas.microsoft.com/office/drawing/2014/main" id="{0568C1BF-491F-4A42-AAA8-4C39B6D8E921}"/>
            </a:ext>
          </a:extLst>
        </xdr:cNvPr>
        <xdr:cNvSpPr/>
      </xdr:nvSpPr>
      <xdr:spPr>
        <a:xfrm>
          <a:off x="18605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139337</xdr:rowOff>
    </xdr:from>
    <xdr:to>
      <xdr:col>102</xdr:col>
      <xdr:colOff>114300</xdr:colOff>
      <xdr:row>84</xdr:row>
      <xdr:rowOff>147501</xdr:rowOff>
    </xdr:to>
    <xdr:cxnSp macro="">
      <xdr:nvCxnSpPr>
        <xdr:cNvPr id="841" name="直線コネクタ 840">
          <a:extLst>
            <a:ext uri="{FF2B5EF4-FFF2-40B4-BE49-F238E27FC236}">
              <a16:creationId xmlns:a16="http://schemas.microsoft.com/office/drawing/2014/main" id="{5A0E2F90-0A99-4184-BB94-9A67C57A4B25}"/>
            </a:ext>
          </a:extLst>
        </xdr:cNvPr>
        <xdr:cNvCxnSpPr/>
      </xdr:nvCxnSpPr>
      <xdr:spPr>
        <a:xfrm flipV="1">
          <a:off x="18656300" y="1454113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842" name="n_1aveValue【消防施設】&#10;一人当たり面積">
          <a:extLst>
            <a:ext uri="{FF2B5EF4-FFF2-40B4-BE49-F238E27FC236}">
              <a16:creationId xmlns:a16="http://schemas.microsoft.com/office/drawing/2014/main" id="{B3A5DB66-414E-41A4-8F2E-13F09B936498}"/>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843" name="n_2aveValue【消防施設】&#10;一人当たり面積">
          <a:extLst>
            <a:ext uri="{FF2B5EF4-FFF2-40B4-BE49-F238E27FC236}">
              <a16:creationId xmlns:a16="http://schemas.microsoft.com/office/drawing/2014/main" id="{AEBFFFDC-BA02-4254-AC77-704DCC863864}"/>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844" name="n_3aveValue【消防施設】&#10;一人当たり面積">
          <a:extLst>
            <a:ext uri="{FF2B5EF4-FFF2-40B4-BE49-F238E27FC236}">
              <a16:creationId xmlns:a16="http://schemas.microsoft.com/office/drawing/2014/main" id="{B3745CB0-579D-42EE-8754-A0BD2E0C6C26}"/>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845" name="n_4aveValue【消防施設】&#10;一人当たり面積">
          <a:extLst>
            <a:ext uri="{FF2B5EF4-FFF2-40B4-BE49-F238E27FC236}">
              <a16:creationId xmlns:a16="http://schemas.microsoft.com/office/drawing/2014/main" id="{AE4C1E75-FE7C-404B-AB5C-19698CBD3A1B}"/>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22151</xdr:rowOff>
    </xdr:from>
    <xdr:ext cx="469744" cy="259045"/>
    <xdr:sp macro="" textlink="">
      <xdr:nvSpPr>
        <xdr:cNvPr id="846" name="n_1mainValue【消防施設】&#10;一人当たり面積">
          <a:extLst>
            <a:ext uri="{FF2B5EF4-FFF2-40B4-BE49-F238E27FC236}">
              <a16:creationId xmlns:a16="http://schemas.microsoft.com/office/drawing/2014/main" id="{0F71EBDE-F9A7-4195-B8BB-E0A40A552EAC}"/>
            </a:ext>
          </a:extLst>
        </xdr:cNvPr>
        <xdr:cNvSpPr txBox="1"/>
      </xdr:nvSpPr>
      <xdr:spPr>
        <a:xfrm>
          <a:off x="210757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30315</xdr:rowOff>
    </xdr:from>
    <xdr:ext cx="469744" cy="259045"/>
    <xdr:sp macro="" textlink="">
      <xdr:nvSpPr>
        <xdr:cNvPr id="847" name="n_2mainValue【消防施設】&#10;一人当たり面積">
          <a:extLst>
            <a:ext uri="{FF2B5EF4-FFF2-40B4-BE49-F238E27FC236}">
              <a16:creationId xmlns:a16="http://schemas.microsoft.com/office/drawing/2014/main" id="{909BE3ED-54C0-4589-9FD0-5FDCB83AEFD7}"/>
            </a:ext>
          </a:extLst>
        </xdr:cNvPr>
        <xdr:cNvSpPr txBox="1"/>
      </xdr:nvSpPr>
      <xdr:spPr>
        <a:xfrm>
          <a:off x="20199427" y="1426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35214</xdr:rowOff>
    </xdr:from>
    <xdr:ext cx="469744" cy="259045"/>
    <xdr:sp macro="" textlink="">
      <xdr:nvSpPr>
        <xdr:cNvPr id="848" name="n_3mainValue【消防施設】&#10;一人当たり面積">
          <a:extLst>
            <a:ext uri="{FF2B5EF4-FFF2-40B4-BE49-F238E27FC236}">
              <a16:creationId xmlns:a16="http://schemas.microsoft.com/office/drawing/2014/main" id="{DBBC57F2-D501-4E54-BA98-5F80794528B7}"/>
            </a:ext>
          </a:extLst>
        </xdr:cNvPr>
        <xdr:cNvSpPr txBox="1"/>
      </xdr:nvSpPr>
      <xdr:spPr>
        <a:xfrm>
          <a:off x="19310427" y="142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43378</xdr:rowOff>
    </xdr:from>
    <xdr:ext cx="469744" cy="259045"/>
    <xdr:sp macro="" textlink="">
      <xdr:nvSpPr>
        <xdr:cNvPr id="849" name="n_4mainValue【消防施設】&#10;一人当たり面積">
          <a:extLst>
            <a:ext uri="{FF2B5EF4-FFF2-40B4-BE49-F238E27FC236}">
              <a16:creationId xmlns:a16="http://schemas.microsoft.com/office/drawing/2014/main" id="{5A592CAD-1F80-4E08-A0BF-42B0F3DF4E2D}"/>
            </a:ext>
          </a:extLst>
        </xdr:cNvPr>
        <xdr:cNvSpPr txBox="1"/>
      </xdr:nvSpPr>
      <xdr:spPr>
        <a:xfrm>
          <a:off x="18421427" y="1427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3E08F20F-0BFC-473B-9806-087BE388B6B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2C5EC628-8D4D-441C-B7E0-0667CB6B209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12611301-DAA7-49ED-8FD3-C37BD2A494B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8930B867-3093-4770-AF45-F191A9D69C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89CB3919-2220-4C30-A392-FFE8186B253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29548419-9A82-4466-BF0E-39B07B03C47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5D47FB4A-BFDA-440F-9ACB-78603F73771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1F1CDBAA-68E9-4CAC-97C4-1278DC5EDA4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B9DE479F-7CBE-46A0-AD72-AC7C592FF69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8D5E9D88-E546-4087-A1FB-F15C00CBDDD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9E8F7074-C4EB-4182-9D20-26E58962233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BB3337B3-931D-47BF-98BC-EA3669C9312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4C4A7473-929B-4074-B366-9464653D940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DEC24E5C-FBC1-42EC-8765-4E04BA84956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8F628F3A-A4FC-401E-BBB1-A624E60D506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56FCD94D-BA12-466D-A1C2-646F8F834B6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8C4595B9-9172-454C-9003-3DADB593933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C18EFA2D-12AC-498E-937C-1663BA2DCFD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465F8959-6118-42DE-9295-CE743A2B7CB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B9A0DB7D-DCD5-40CF-BBE5-024F0FEF0CB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29D371A6-96EF-4E40-9B87-B499377D1EA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7053C027-C3FA-4FE0-B9BB-208AB2758EC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394E4C50-3801-449F-823B-D69272D1012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68225A29-0242-4444-99C2-D314C44D692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A2DEE131-E668-4984-906D-2DEF380D21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F1988B73-273D-470E-B9E4-FF73697C37E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0E5AE116-E15D-4D8B-8FD1-A344608767F9}"/>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EAD794D9-A461-4E5C-95C3-73172C408F29}"/>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722360FB-997C-404D-AA72-3F7C87E8E96E}"/>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8B0DB1D2-A7AC-4888-B69F-41C87E4CBD7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880" name="【庁舎】&#10;有形固定資産減価償却率平均値テキスト">
          <a:extLst>
            <a:ext uri="{FF2B5EF4-FFF2-40B4-BE49-F238E27FC236}">
              <a16:creationId xmlns:a16="http://schemas.microsoft.com/office/drawing/2014/main" id="{3A888044-CC9F-4ED9-911B-01B5CEE4D137}"/>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8248DF77-0B5A-4E04-B936-7E228C3B169F}"/>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9E0248C9-E4F1-4C6A-980F-2567D70934E2}"/>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69E54872-B9E7-4695-8657-69778A8877CF}"/>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8C3574A0-A1B2-407D-A012-6FF172786925}"/>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E11E955A-D481-4769-B498-CC2AB0B21078}"/>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42F98957-84C0-429E-906A-4E28CA15C86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58BF03D2-C710-4C0F-8BCC-15EE21246A6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E5C41954-7C9E-4D0E-A75E-2CBD5B3A6A5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2A2BFE83-44D3-41CD-84BA-ED15445F4CF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276A5472-E1D4-48F4-9F51-9B7F6C579A0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53158</xdr:rowOff>
    </xdr:from>
    <xdr:to>
      <xdr:col>85</xdr:col>
      <xdr:colOff>177800</xdr:colOff>
      <xdr:row>103</xdr:row>
      <xdr:rowOff>154758</xdr:rowOff>
    </xdr:to>
    <xdr:sp macro="" textlink="">
      <xdr:nvSpPr>
        <xdr:cNvPr id="891" name="楕円 890">
          <a:extLst>
            <a:ext uri="{FF2B5EF4-FFF2-40B4-BE49-F238E27FC236}">
              <a16:creationId xmlns:a16="http://schemas.microsoft.com/office/drawing/2014/main" id="{9926EE60-F301-4287-A5BD-4F6A8BA0BA99}"/>
            </a:ext>
          </a:extLst>
        </xdr:cNvPr>
        <xdr:cNvSpPr/>
      </xdr:nvSpPr>
      <xdr:spPr>
        <a:xfrm>
          <a:off x="16268700" y="177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76035</xdr:rowOff>
    </xdr:from>
    <xdr:ext cx="405111" cy="259045"/>
    <xdr:sp macro="" textlink="">
      <xdr:nvSpPr>
        <xdr:cNvPr id="892" name="【庁舎】&#10;有形固定資産減価償却率該当値テキスト">
          <a:extLst>
            <a:ext uri="{FF2B5EF4-FFF2-40B4-BE49-F238E27FC236}">
              <a16:creationId xmlns:a16="http://schemas.microsoft.com/office/drawing/2014/main" id="{C1363C87-FE0A-43BE-A212-B7D5528509A2}"/>
            </a:ext>
          </a:extLst>
        </xdr:cNvPr>
        <xdr:cNvSpPr txBox="1"/>
      </xdr:nvSpPr>
      <xdr:spPr>
        <a:xfrm>
          <a:off x="16357600" y="1756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23768</xdr:rowOff>
    </xdr:from>
    <xdr:to>
      <xdr:col>81</xdr:col>
      <xdr:colOff>101600</xdr:colOff>
      <xdr:row>103</xdr:row>
      <xdr:rowOff>125368</xdr:rowOff>
    </xdr:to>
    <xdr:sp macro="" textlink="">
      <xdr:nvSpPr>
        <xdr:cNvPr id="893" name="楕円 892">
          <a:extLst>
            <a:ext uri="{FF2B5EF4-FFF2-40B4-BE49-F238E27FC236}">
              <a16:creationId xmlns:a16="http://schemas.microsoft.com/office/drawing/2014/main" id="{34D466A5-9E8F-4E1C-BBD7-15E83E94E0E1}"/>
            </a:ext>
          </a:extLst>
        </xdr:cNvPr>
        <xdr:cNvSpPr/>
      </xdr:nvSpPr>
      <xdr:spPr>
        <a:xfrm>
          <a:off x="15430500" y="176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74568</xdr:rowOff>
    </xdr:from>
    <xdr:to>
      <xdr:col>85</xdr:col>
      <xdr:colOff>127000</xdr:colOff>
      <xdr:row>103</xdr:row>
      <xdr:rowOff>103958</xdr:rowOff>
    </xdr:to>
    <xdr:cxnSp macro="">
      <xdr:nvCxnSpPr>
        <xdr:cNvPr id="894" name="直線コネクタ 893">
          <a:extLst>
            <a:ext uri="{FF2B5EF4-FFF2-40B4-BE49-F238E27FC236}">
              <a16:creationId xmlns:a16="http://schemas.microsoft.com/office/drawing/2014/main" id="{7DB01B84-C2FD-406E-AF31-CFFEA19A0D39}"/>
            </a:ext>
          </a:extLst>
        </xdr:cNvPr>
        <xdr:cNvCxnSpPr/>
      </xdr:nvCxnSpPr>
      <xdr:spPr>
        <a:xfrm>
          <a:off x="15481300" y="17733918"/>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160927</xdr:rowOff>
    </xdr:from>
    <xdr:to>
      <xdr:col>76</xdr:col>
      <xdr:colOff>165100</xdr:colOff>
      <xdr:row>103</xdr:row>
      <xdr:rowOff>91077</xdr:rowOff>
    </xdr:to>
    <xdr:sp macro="" textlink="">
      <xdr:nvSpPr>
        <xdr:cNvPr id="895" name="楕円 894">
          <a:extLst>
            <a:ext uri="{FF2B5EF4-FFF2-40B4-BE49-F238E27FC236}">
              <a16:creationId xmlns:a16="http://schemas.microsoft.com/office/drawing/2014/main" id="{564DC3E4-5B62-4117-931E-87BFCD1B3E3F}"/>
            </a:ext>
          </a:extLst>
        </xdr:cNvPr>
        <xdr:cNvSpPr/>
      </xdr:nvSpPr>
      <xdr:spPr>
        <a:xfrm>
          <a:off x="1454150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40277</xdr:rowOff>
    </xdr:from>
    <xdr:to>
      <xdr:col>81</xdr:col>
      <xdr:colOff>50800</xdr:colOff>
      <xdr:row>103</xdr:row>
      <xdr:rowOff>74568</xdr:rowOff>
    </xdr:to>
    <xdr:cxnSp macro="">
      <xdr:nvCxnSpPr>
        <xdr:cNvPr id="896" name="直線コネクタ 895">
          <a:extLst>
            <a:ext uri="{FF2B5EF4-FFF2-40B4-BE49-F238E27FC236}">
              <a16:creationId xmlns:a16="http://schemas.microsoft.com/office/drawing/2014/main" id="{5F276E98-8DB8-4C5A-86FF-CFE133B50A90}"/>
            </a:ext>
          </a:extLst>
        </xdr:cNvPr>
        <xdr:cNvCxnSpPr/>
      </xdr:nvCxnSpPr>
      <xdr:spPr>
        <a:xfrm>
          <a:off x="14592300" y="1769962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110308</xdr:rowOff>
    </xdr:from>
    <xdr:to>
      <xdr:col>72</xdr:col>
      <xdr:colOff>38100</xdr:colOff>
      <xdr:row>103</xdr:row>
      <xdr:rowOff>40458</xdr:rowOff>
    </xdr:to>
    <xdr:sp macro="" textlink="">
      <xdr:nvSpPr>
        <xdr:cNvPr id="897" name="楕円 896">
          <a:extLst>
            <a:ext uri="{FF2B5EF4-FFF2-40B4-BE49-F238E27FC236}">
              <a16:creationId xmlns:a16="http://schemas.microsoft.com/office/drawing/2014/main" id="{B76DE1F1-C84F-4FD5-877B-751D406A0DF4}"/>
            </a:ext>
          </a:extLst>
        </xdr:cNvPr>
        <xdr:cNvSpPr/>
      </xdr:nvSpPr>
      <xdr:spPr>
        <a:xfrm>
          <a:off x="13652500" y="175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161108</xdr:rowOff>
    </xdr:from>
    <xdr:to>
      <xdr:col>76</xdr:col>
      <xdr:colOff>114300</xdr:colOff>
      <xdr:row>103</xdr:row>
      <xdr:rowOff>40277</xdr:rowOff>
    </xdr:to>
    <xdr:cxnSp macro="">
      <xdr:nvCxnSpPr>
        <xdr:cNvPr id="898" name="直線コネクタ 897">
          <a:extLst>
            <a:ext uri="{FF2B5EF4-FFF2-40B4-BE49-F238E27FC236}">
              <a16:creationId xmlns:a16="http://schemas.microsoft.com/office/drawing/2014/main" id="{672D529A-2F24-403F-A54C-EDD67081C81E}"/>
            </a:ext>
          </a:extLst>
        </xdr:cNvPr>
        <xdr:cNvCxnSpPr/>
      </xdr:nvCxnSpPr>
      <xdr:spPr>
        <a:xfrm>
          <a:off x="13703300" y="1764900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128270</xdr:rowOff>
    </xdr:from>
    <xdr:to>
      <xdr:col>67</xdr:col>
      <xdr:colOff>101600</xdr:colOff>
      <xdr:row>103</xdr:row>
      <xdr:rowOff>58420</xdr:rowOff>
    </xdr:to>
    <xdr:sp macro="" textlink="">
      <xdr:nvSpPr>
        <xdr:cNvPr id="899" name="楕円 898">
          <a:extLst>
            <a:ext uri="{FF2B5EF4-FFF2-40B4-BE49-F238E27FC236}">
              <a16:creationId xmlns:a16="http://schemas.microsoft.com/office/drawing/2014/main" id="{2EB1DBD3-C6AB-4C47-9E7C-AD38506C3F46}"/>
            </a:ext>
          </a:extLst>
        </xdr:cNvPr>
        <xdr:cNvSpPr/>
      </xdr:nvSpPr>
      <xdr:spPr>
        <a:xfrm>
          <a:off x="12763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161108</xdr:rowOff>
    </xdr:from>
    <xdr:to>
      <xdr:col>71</xdr:col>
      <xdr:colOff>177800</xdr:colOff>
      <xdr:row>103</xdr:row>
      <xdr:rowOff>7620</xdr:rowOff>
    </xdr:to>
    <xdr:cxnSp macro="">
      <xdr:nvCxnSpPr>
        <xdr:cNvPr id="900" name="直線コネクタ 899">
          <a:extLst>
            <a:ext uri="{FF2B5EF4-FFF2-40B4-BE49-F238E27FC236}">
              <a16:creationId xmlns:a16="http://schemas.microsoft.com/office/drawing/2014/main" id="{51ED21A6-C5B9-4659-851B-D39EDC6C02AF}"/>
            </a:ext>
          </a:extLst>
        </xdr:cNvPr>
        <xdr:cNvCxnSpPr/>
      </xdr:nvCxnSpPr>
      <xdr:spPr>
        <a:xfrm flipV="1">
          <a:off x="12814300" y="1764900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901" name="n_1aveValue【庁舎】&#10;有形固定資産減価償却率">
          <a:extLst>
            <a:ext uri="{FF2B5EF4-FFF2-40B4-BE49-F238E27FC236}">
              <a16:creationId xmlns:a16="http://schemas.microsoft.com/office/drawing/2014/main" id="{A7EDBE19-630A-44A4-8FCB-C9501FC241F5}"/>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619D4DA2-4AEC-4EDB-99DC-96F39502724D}"/>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a:extLst>
            <a:ext uri="{FF2B5EF4-FFF2-40B4-BE49-F238E27FC236}">
              <a16:creationId xmlns:a16="http://schemas.microsoft.com/office/drawing/2014/main" id="{3E82C7E3-AE65-4EFE-ACD0-D45EFED3AB9C}"/>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904" name="n_4aveValue【庁舎】&#10;有形固定資産減価償却率">
          <a:extLst>
            <a:ext uri="{FF2B5EF4-FFF2-40B4-BE49-F238E27FC236}">
              <a16:creationId xmlns:a16="http://schemas.microsoft.com/office/drawing/2014/main" id="{28D37B35-8862-4396-B640-C9D75A03E2E0}"/>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141895</xdr:rowOff>
    </xdr:from>
    <xdr:ext cx="405111" cy="259045"/>
    <xdr:sp macro="" textlink="">
      <xdr:nvSpPr>
        <xdr:cNvPr id="905" name="n_1mainValue【庁舎】&#10;有形固定資産減価償却率">
          <a:extLst>
            <a:ext uri="{FF2B5EF4-FFF2-40B4-BE49-F238E27FC236}">
              <a16:creationId xmlns:a16="http://schemas.microsoft.com/office/drawing/2014/main" id="{CF0724D7-9ABE-4963-84A6-EDDC6133D1A3}"/>
            </a:ext>
          </a:extLst>
        </xdr:cNvPr>
        <xdr:cNvSpPr txBox="1"/>
      </xdr:nvSpPr>
      <xdr:spPr>
        <a:xfrm>
          <a:off x="15266044" y="1745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107604</xdr:rowOff>
    </xdr:from>
    <xdr:ext cx="405111" cy="259045"/>
    <xdr:sp macro="" textlink="">
      <xdr:nvSpPr>
        <xdr:cNvPr id="906" name="n_2mainValue【庁舎】&#10;有形固定資産減価償却率">
          <a:extLst>
            <a:ext uri="{FF2B5EF4-FFF2-40B4-BE49-F238E27FC236}">
              <a16:creationId xmlns:a16="http://schemas.microsoft.com/office/drawing/2014/main" id="{806C659E-A8EE-4219-B5C1-5ED0E8C301E5}"/>
            </a:ext>
          </a:extLst>
        </xdr:cNvPr>
        <xdr:cNvSpPr txBox="1"/>
      </xdr:nvSpPr>
      <xdr:spPr>
        <a:xfrm>
          <a:off x="14389744" y="1742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56985</xdr:rowOff>
    </xdr:from>
    <xdr:ext cx="405111" cy="259045"/>
    <xdr:sp macro="" textlink="">
      <xdr:nvSpPr>
        <xdr:cNvPr id="907" name="n_3mainValue【庁舎】&#10;有形固定資産減価償却率">
          <a:extLst>
            <a:ext uri="{FF2B5EF4-FFF2-40B4-BE49-F238E27FC236}">
              <a16:creationId xmlns:a16="http://schemas.microsoft.com/office/drawing/2014/main" id="{18AF1058-8428-4CA6-9BFA-43CF05E9B4A2}"/>
            </a:ext>
          </a:extLst>
        </xdr:cNvPr>
        <xdr:cNvSpPr txBox="1"/>
      </xdr:nvSpPr>
      <xdr:spPr>
        <a:xfrm>
          <a:off x="13500744" y="1737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908" name="n_4mainValue【庁舎】&#10;有形固定資産減価償却率">
          <a:extLst>
            <a:ext uri="{FF2B5EF4-FFF2-40B4-BE49-F238E27FC236}">
              <a16:creationId xmlns:a16="http://schemas.microsoft.com/office/drawing/2014/main" id="{D48CFB25-CA9C-41BB-93AE-18B96FB92963}"/>
            </a:ext>
          </a:extLst>
        </xdr:cNvPr>
        <xdr:cNvSpPr txBox="1"/>
      </xdr:nvSpPr>
      <xdr:spPr>
        <a:xfrm>
          <a:off x="126117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7520C121-E029-4505-8158-5FDBDB121E7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947F1558-8CC9-408F-AE7E-C7352A8C2D5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D4D7F397-2269-4CB0-8A72-4F81944C435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C0FAD7B2-BA67-45D8-8948-264888FB6CB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841DEF1E-BCC3-459C-957C-632CF991314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C01E0308-083A-42CD-8355-FAB2B42F0E9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E3204A38-B347-4EEE-A952-CD001814295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39B8966E-8DA7-4411-8CE8-A0C7BCFC2B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954936A5-2F16-4AF9-9F06-B7C649CBCAE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60B205FA-A803-48B2-9525-31A40762D16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67769D53-8511-4649-BA59-83BB4D6DAF4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8B0A714D-6EEB-4105-AFF2-7BE466019DD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018CF0E4-E4AD-46FF-8ED1-558DCF5BC10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B3938ECE-2E63-460C-8B4D-FFB303266B2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F3E6653D-D32B-4538-A114-87C4EBE52D8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A412195D-A725-46ED-8AAF-91872A38FFE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88210B37-2073-46AB-A58A-FF465F60126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A5BF64A5-73BC-4103-848C-C1C379AE978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0C73CCF6-2BA3-4244-A4CD-B8B1ECBD3C7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E973B434-7A5E-470B-B997-2A6430D0A9A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67F974AD-7E1C-4625-9426-2021DBF55A9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73F20EA1-CC53-4A59-B800-92455DB1084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D0E6B27B-E625-4CF5-A76A-48D9B756BD1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B42AD634-799C-448A-90D7-C9137E05617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52D137B4-DC9F-440D-868D-41437314CF0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E0FD4218-34A3-4144-B4B7-01455EBFA6EB}"/>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96B8594F-DB78-4E1A-A207-4FAE4851FDE3}"/>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D4515A5F-5417-4D15-B325-ED22E2FC43B3}"/>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47FBE789-8F00-447B-BF99-04A49050488D}"/>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11E5A06B-D493-42EB-B279-1C5B96277A16}"/>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AA2F13D8-7B1D-419B-A2A4-CEE7986F05AD}"/>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36CF47BE-B52D-4B29-9DE9-A18886F70707}"/>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DA1578D4-619E-41A7-AF55-8CF10E2C0C16}"/>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88EEBF9D-6237-4C30-9E06-F52AF9F40CA2}"/>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3E8C2A4C-87F4-40E9-82CF-9BA80EC893BD}"/>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D121498E-9564-4380-97D2-EA46BC6E2393}"/>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EAAF720F-8D7D-4DE7-A9E4-6BE74675B3F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268B06A0-381F-4AA9-B512-72DF3104498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5198453A-7B67-4798-9E58-7D6CCFF311E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A29349DB-9D36-45FE-B0BE-CB547FA0089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0FDF6FA0-DAC1-4AC3-8FAE-DD79388E14A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156029</xdr:rowOff>
    </xdr:from>
    <xdr:to>
      <xdr:col>116</xdr:col>
      <xdr:colOff>114300</xdr:colOff>
      <xdr:row>99</xdr:row>
      <xdr:rowOff>86179</xdr:rowOff>
    </xdr:to>
    <xdr:sp macro="" textlink="">
      <xdr:nvSpPr>
        <xdr:cNvPr id="950" name="楕円 949">
          <a:extLst>
            <a:ext uri="{FF2B5EF4-FFF2-40B4-BE49-F238E27FC236}">
              <a16:creationId xmlns:a16="http://schemas.microsoft.com/office/drawing/2014/main" id="{DA828275-5432-4CBF-973A-A9FC6D77E240}"/>
            </a:ext>
          </a:extLst>
        </xdr:cNvPr>
        <xdr:cNvSpPr/>
      </xdr:nvSpPr>
      <xdr:spPr>
        <a:xfrm>
          <a:off x="22110700" y="169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98</xdr:row>
      <xdr:rowOff>109056</xdr:rowOff>
    </xdr:from>
    <xdr:ext cx="469744" cy="259045"/>
    <xdr:sp macro="" textlink="">
      <xdr:nvSpPr>
        <xdr:cNvPr id="951" name="【庁舎】&#10;一人当たり面積該当値テキスト">
          <a:extLst>
            <a:ext uri="{FF2B5EF4-FFF2-40B4-BE49-F238E27FC236}">
              <a16:creationId xmlns:a16="http://schemas.microsoft.com/office/drawing/2014/main" id="{16AE5B10-764C-4F12-8910-296567A238D4}"/>
            </a:ext>
          </a:extLst>
        </xdr:cNvPr>
        <xdr:cNvSpPr txBox="1"/>
      </xdr:nvSpPr>
      <xdr:spPr>
        <a:xfrm>
          <a:off x="22199600" y="1691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35742</xdr:rowOff>
    </xdr:from>
    <xdr:to>
      <xdr:col>112</xdr:col>
      <xdr:colOff>38100</xdr:colOff>
      <xdr:row>99</xdr:row>
      <xdr:rowOff>137342</xdr:rowOff>
    </xdr:to>
    <xdr:sp macro="" textlink="">
      <xdr:nvSpPr>
        <xdr:cNvPr id="952" name="楕円 951">
          <a:extLst>
            <a:ext uri="{FF2B5EF4-FFF2-40B4-BE49-F238E27FC236}">
              <a16:creationId xmlns:a16="http://schemas.microsoft.com/office/drawing/2014/main" id="{3412A546-006D-4955-BDF6-5F014151AB50}"/>
            </a:ext>
          </a:extLst>
        </xdr:cNvPr>
        <xdr:cNvSpPr/>
      </xdr:nvSpPr>
      <xdr:spPr>
        <a:xfrm>
          <a:off x="21272500" y="1700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35379</xdr:rowOff>
    </xdr:from>
    <xdr:to>
      <xdr:col>116</xdr:col>
      <xdr:colOff>63500</xdr:colOff>
      <xdr:row>99</xdr:row>
      <xdr:rowOff>86542</xdr:rowOff>
    </xdr:to>
    <xdr:cxnSp macro="">
      <xdr:nvCxnSpPr>
        <xdr:cNvPr id="953" name="直線コネクタ 952">
          <a:extLst>
            <a:ext uri="{FF2B5EF4-FFF2-40B4-BE49-F238E27FC236}">
              <a16:creationId xmlns:a16="http://schemas.microsoft.com/office/drawing/2014/main" id="{D934ECDA-CE0D-48F8-B2DE-57968BD84B79}"/>
            </a:ext>
          </a:extLst>
        </xdr:cNvPr>
        <xdr:cNvCxnSpPr/>
      </xdr:nvCxnSpPr>
      <xdr:spPr>
        <a:xfrm flipV="1">
          <a:off x="21323300" y="17008929"/>
          <a:ext cx="838200" cy="5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69487</xdr:rowOff>
    </xdr:from>
    <xdr:to>
      <xdr:col>107</xdr:col>
      <xdr:colOff>101600</xdr:colOff>
      <xdr:row>99</xdr:row>
      <xdr:rowOff>171087</xdr:rowOff>
    </xdr:to>
    <xdr:sp macro="" textlink="">
      <xdr:nvSpPr>
        <xdr:cNvPr id="954" name="楕円 953">
          <a:extLst>
            <a:ext uri="{FF2B5EF4-FFF2-40B4-BE49-F238E27FC236}">
              <a16:creationId xmlns:a16="http://schemas.microsoft.com/office/drawing/2014/main" id="{6E3A77B4-7C54-42D4-83A6-DA3065D21EE2}"/>
            </a:ext>
          </a:extLst>
        </xdr:cNvPr>
        <xdr:cNvSpPr/>
      </xdr:nvSpPr>
      <xdr:spPr>
        <a:xfrm>
          <a:off x="20383500" y="1704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86542</xdr:rowOff>
    </xdr:from>
    <xdr:to>
      <xdr:col>111</xdr:col>
      <xdr:colOff>177800</xdr:colOff>
      <xdr:row>99</xdr:row>
      <xdr:rowOff>120287</xdr:rowOff>
    </xdr:to>
    <xdr:cxnSp macro="">
      <xdr:nvCxnSpPr>
        <xdr:cNvPr id="955" name="直線コネクタ 954">
          <a:extLst>
            <a:ext uri="{FF2B5EF4-FFF2-40B4-BE49-F238E27FC236}">
              <a16:creationId xmlns:a16="http://schemas.microsoft.com/office/drawing/2014/main" id="{E729FF3C-E91D-415E-845F-E4B627555100}"/>
            </a:ext>
          </a:extLst>
        </xdr:cNvPr>
        <xdr:cNvCxnSpPr/>
      </xdr:nvCxnSpPr>
      <xdr:spPr>
        <a:xfrm flipV="1">
          <a:off x="20434300" y="17060092"/>
          <a:ext cx="88900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93436</xdr:rowOff>
    </xdr:from>
    <xdr:to>
      <xdr:col>102</xdr:col>
      <xdr:colOff>165100</xdr:colOff>
      <xdr:row>100</xdr:row>
      <xdr:rowOff>23586</xdr:rowOff>
    </xdr:to>
    <xdr:sp macro="" textlink="">
      <xdr:nvSpPr>
        <xdr:cNvPr id="956" name="楕円 955">
          <a:extLst>
            <a:ext uri="{FF2B5EF4-FFF2-40B4-BE49-F238E27FC236}">
              <a16:creationId xmlns:a16="http://schemas.microsoft.com/office/drawing/2014/main" id="{AA7E8854-9F4E-43CA-8672-FC42AD5BA501}"/>
            </a:ext>
          </a:extLst>
        </xdr:cNvPr>
        <xdr:cNvSpPr/>
      </xdr:nvSpPr>
      <xdr:spPr>
        <a:xfrm>
          <a:off x="19494500" y="170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120287</xdr:rowOff>
    </xdr:from>
    <xdr:to>
      <xdr:col>107</xdr:col>
      <xdr:colOff>50800</xdr:colOff>
      <xdr:row>99</xdr:row>
      <xdr:rowOff>144236</xdr:rowOff>
    </xdr:to>
    <xdr:cxnSp macro="">
      <xdr:nvCxnSpPr>
        <xdr:cNvPr id="957" name="直線コネクタ 956">
          <a:extLst>
            <a:ext uri="{FF2B5EF4-FFF2-40B4-BE49-F238E27FC236}">
              <a16:creationId xmlns:a16="http://schemas.microsoft.com/office/drawing/2014/main" id="{B8C496B9-3C88-42F0-96D4-130255CB2F0F}"/>
            </a:ext>
          </a:extLst>
        </xdr:cNvPr>
        <xdr:cNvCxnSpPr/>
      </xdr:nvCxnSpPr>
      <xdr:spPr>
        <a:xfrm flipV="1">
          <a:off x="19545300" y="17093837"/>
          <a:ext cx="8890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131536</xdr:rowOff>
    </xdr:from>
    <xdr:to>
      <xdr:col>98</xdr:col>
      <xdr:colOff>38100</xdr:colOff>
      <xdr:row>100</xdr:row>
      <xdr:rowOff>61686</xdr:rowOff>
    </xdr:to>
    <xdr:sp macro="" textlink="">
      <xdr:nvSpPr>
        <xdr:cNvPr id="958" name="楕円 957">
          <a:extLst>
            <a:ext uri="{FF2B5EF4-FFF2-40B4-BE49-F238E27FC236}">
              <a16:creationId xmlns:a16="http://schemas.microsoft.com/office/drawing/2014/main" id="{17BE9D7D-4D34-4D8B-8184-6DF4181B709A}"/>
            </a:ext>
          </a:extLst>
        </xdr:cNvPr>
        <xdr:cNvSpPr/>
      </xdr:nvSpPr>
      <xdr:spPr>
        <a:xfrm>
          <a:off x="18605500" y="17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99</xdr:row>
      <xdr:rowOff>144236</xdr:rowOff>
    </xdr:from>
    <xdr:to>
      <xdr:col>102</xdr:col>
      <xdr:colOff>114300</xdr:colOff>
      <xdr:row>100</xdr:row>
      <xdr:rowOff>10886</xdr:rowOff>
    </xdr:to>
    <xdr:cxnSp macro="">
      <xdr:nvCxnSpPr>
        <xdr:cNvPr id="959" name="直線コネクタ 958">
          <a:extLst>
            <a:ext uri="{FF2B5EF4-FFF2-40B4-BE49-F238E27FC236}">
              <a16:creationId xmlns:a16="http://schemas.microsoft.com/office/drawing/2014/main" id="{2338200D-72D8-4F3F-82AB-DA2A1BB48331}"/>
            </a:ext>
          </a:extLst>
        </xdr:cNvPr>
        <xdr:cNvCxnSpPr/>
      </xdr:nvCxnSpPr>
      <xdr:spPr>
        <a:xfrm flipV="1">
          <a:off x="18656300" y="171177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7C578D0E-BF0E-4103-8439-272781BE4277}"/>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27653881-A3B6-4EC4-9601-DE9D852A71A3}"/>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DDFE3307-E5E3-452F-BDD2-0113A2CB4285}"/>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963" name="n_4aveValue【庁舎】&#10;一人当たり面積">
          <a:extLst>
            <a:ext uri="{FF2B5EF4-FFF2-40B4-BE49-F238E27FC236}">
              <a16:creationId xmlns:a16="http://schemas.microsoft.com/office/drawing/2014/main" id="{1F241498-8AFE-4BE3-92C4-D702BB941943}"/>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97</xdr:row>
      <xdr:rowOff>153869</xdr:rowOff>
    </xdr:from>
    <xdr:ext cx="469744" cy="259045"/>
    <xdr:sp macro="" textlink="">
      <xdr:nvSpPr>
        <xdr:cNvPr id="964" name="n_1mainValue【庁舎】&#10;一人当たり面積">
          <a:extLst>
            <a:ext uri="{FF2B5EF4-FFF2-40B4-BE49-F238E27FC236}">
              <a16:creationId xmlns:a16="http://schemas.microsoft.com/office/drawing/2014/main" id="{F89847BE-9453-439D-9E3E-F897B63D35DC}"/>
            </a:ext>
          </a:extLst>
        </xdr:cNvPr>
        <xdr:cNvSpPr txBox="1"/>
      </xdr:nvSpPr>
      <xdr:spPr>
        <a:xfrm>
          <a:off x="21075727" y="167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16164</xdr:rowOff>
    </xdr:from>
    <xdr:ext cx="469744" cy="259045"/>
    <xdr:sp macro="" textlink="">
      <xdr:nvSpPr>
        <xdr:cNvPr id="965" name="n_2mainValue【庁舎】&#10;一人当たり面積">
          <a:extLst>
            <a:ext uri="{FF2B5EF4-FFF2-40B4-BE49-F238E27FC236}">
              <a16:creationId xmlns:a16="http://schemas.microsoft.com/office/drawing/2014/main" id="{96586653-FB25-49F0-93AE-74A3ACEA5CFE}"/>
            </a:ext>
          </a:extLst>
        </xdr:cNvPr>
        <xdr:cNvSpPr txBox="1"/>
      </xdr:nvSpPr>
      <xdr:spPr>
        <a:xfrm>
          <a:off x="20199427" y="1681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40113</xdr:rowOff>
    </xdr:from>
    <xdr:ext cx="469744" cy="259045"/>
    <xdr:sp macro="" textlink="">
      <xdr:nvSpPr>
        <xdr:cNvPr id="966" name="n_3mainValue【庁舎】&#10;一人当たり面積">
          <a:extLst>
            <a:ext uri="{FF2B5EF4-FFF2-40B4-BE49-F238E27FC236}">
              <a16:creationId xmlns:a16="http://schemas.microsoft.com/office/drawing/2014/main" id="{18946CDF-5A9B-4840-AADE-C948BDE68634}"/>
            </a:ext>
          </a:extLst>
        </xdr:cNvPr>
        <xdr:cNvSpPr txBox="1"/>
      </xdr:nvSpPr>
      <xdr:spPr>
        <a:xfrm>
          <a:off x="19310427" y="1684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78213</xdr:rowOff>
    </xdr:from>
    <xdr:ext cx="469744" cy="259045"/>
    <xdr:sp macro="" textlink="">
      <xdr:nvSpPr>
        <xdr:cNvPr id="967" name="n_4mainValue【庁舎】&#10;一人当たり面積">
          <a:extLst>
            <a:ext uri="{FF2B5EF4-FFF2-40B4-BE49-F238E27FC236}">
              <a16:creationId xmlns:a16="http://schemas.microsoft.com/office/drawing/2014/main" id="{CFFE51FC-389B-499E-854B-BC8DBDF8AD8B}"/>
            </a:ext>
          </a:extLst>
        </xdr:cNvPr>
        <xdr:cNvSpPr txBox="1"/>
      </xdr:nvSpPr>
      <xdr:spPr>
        <a:xfrm>
          <a:off x="18421427" y="1688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F6F996A3-A272-4AE1-831A-D1EA4B22FE4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A96BCE74-85B7-4561-86F8-03067CC7A9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1B5F5F1B-2CA1-4F0E-A1C3-FBF376655E7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類似団体と比較して有形固定資産減価償却率が特に高くなっている施設は、市民会館であり、低くなっている施設は、一般廃棄物処理施設、消防施設、福祉施設、庁舎である。</a:t>
          </a:r>
          <a:endParaRPr lang="ja-JP" altLang="ja-JP" sz="1400">
            <a:effectLst/>
          </a:endParaRPr>
        </a:p>
        <a:p>
          <a:r>
            <a:rPr kumimoji="1" lang="ja-JP" altLang="ja-JP" sz="1100">
              <a:solidFill>
                <a:schemeClr val="dk1"/>
              </a:solidFill>
              <a:effectLst/>
              <a:latin typeface="+mn-lt"/>
              <a:ea typeface="+mn-ea"/>
              <a:cs typeface="+mn-cs"/>
            </a:rPr>
            <a:t>市民会館については、建設から相当年数が経過した施設が多いため、今後の方向性を検討する必要がある。</a:t>
          </a:r>
          <a:endParaRPr lang="ja-JP" altLang="ja-JP" sz="1400">
            <a:effectLst/>
          </a:endParaRPr>
        </a:p>
        <a:p>
          <a:r>
            <a:rPr kumimoji="1" lang="ja-JP" altLang="ja-JP" sz="1100">
              <a:solidFill>
                <a:schemeClr val="dk1"/>
              </a:solidFill>
              <a:effectLst/>
              <a:latin typeface="+mn-lt"/>
              <a:ea typeface="+mn-ea"/>
              <a:cs typeface="+mn-cs"/>
            </a:rPr>
            <a:t>一方で、消防施設については各分団の屯所であり、有形固定資産減価償却率は低くなっているが、老朽化が進んでいる屯所も多く、計画的に改築等を行っていく予定である。</a:t>
          </a:r>
          <a:endParaRPr lang="ja-JP" altLang="ja-JP" sz="1400">
            <a:effectLst/>
          </a:endParaRPr>
        </a:p>
        <a:p>
          <a:r>
            <a:rPr kumimoji="1" lang="ja-JP" altLang="ja-JP" sz="1100">
              <a:solidFill>
                <a:schemeClr val="dk1"/>
              </a:solidFill>
              <a:effectLst/>
              <a:latin typeface="+mn-lt"/>
              <a:ea typeface="+mn-ea"/>
              <a:cs typeface="+mn-cs"/>
            </a:rPr>
            <a:t>既存の公共施設の有効活用、施設の維持管理による安全確保を図り、総量の適正化にあっては、老朽化により安全性が確保できない建物は計画的に解体を行い、施設の総量、延べ床面積の適正化に努めていく。体育施設については、統合・除却の方針が決定している施設もあるので、順次進めていく予定である。</a:t>
          </a:r>
          <a:endParaRPr lang="ja-JP" altLang="ja-JP" sz="1400">
            <a:effectLst/>
          </a:endParaRPr>
        </a:p>
        <a:p>
          <a:r>
            <a:rPr kumimoji="1" lang="ja-JP" altLang="ja-JP" sz="1100">
              <a:solidFill>
                <a:schemeClr val="dk1"/>
              </a:solidFill>
              <a:effectLst/>
              <a:latin typeface="+mn-lt"/>
              <a:ea typeface="+mn-ea"/>
              <a:cs typeface="+mn-cs"/>
            </a:rPr>
            <a:t>その他の施設についても個別施設計画やそれに基づく公共施設等総合管理計画をもとに、長期的な視点で公共施設等のあり方について検討を進め、適正な配置を目指していきたい。　　</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03-&#20225;&#30011;&#36001;&#25919;&#35506;\02-&#36001;&#25919;&#20418;\06-&#22320;&#26041;&#20844;&#20250;&#35336;&#21046;&#24230;\&#9733;&#30476;&#21508;&#31278;&#35519;&#26619;\&#9733;&#36001;&#25919;&#29366;&#27841;&#36039;&#26009;&#38598;\R08\&#12304;&#36001;&#25919;&#29366;&#27841;&#36039;&#26009;&#38598;&#12305;_373249_&#23567;&#35910;&#23798;&#30010;_2024(2&#22238;&#30446;).xlsx" TargetMode="External"/><Relationship Id="rId1" Type="http://schemas.openxmlformats.org/officeDocument/2006/relationships/externalLinkPath" Target="/03-&#20225;&#30011;&#36001;&#25919;&#35506;/02-&#36001;&#25919;&#20418;/06-&#22320;&#26041;&#20844;&#20250;&#35336;&#21046;&#24230;/&#9733;&#30476;&#21508;&#31278;&#35519;&#26619;/&#9733;&#36001;&#25919;&#29366;&#27841;&#36039;&#26009;&#38598;/R08/&#12304;&#36001;&#25919;&#29366;&#27841;&#36039;&#26009;&#38598;&#12305;_373249_&#23567;&#35910;&#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75.900000000000006</v>
          </cell>
          <cell r="BX53">
            <v>74.099999999999994</v>
          </cell>
          <cell r="CF53">
            <v>74.5</v>
          </cell>
          <cell r="CN53">
            <v>74.5</v>
          </cell>
          <cell r="CV53">
            <v>73.900000000000006</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row>
        <row r="75">
          <cell r="BP75">
            <v>6.3</v>
          </cell>
          <cell r="BX75">
            <v>6.3</v>
          </cell>
          <cell r="CF75">
            <v>6.2</v>
          </cell>
          <cell r="CN75">
            <v>5.8</v>
          </cell>
          <cell r="CV75">
            <v>5.4</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14270340</v>
      </c>
      <c r="BO4" s="436"/>
      <c r="BP4" s="436"/>
      <c r="BQ4" s="436"/>
      <c r="BR4" s="436"/>
      <c r="BS4" s="436"/>
      <c r="BT4" s="436"/>
      <c r="BU4" s="437"/>
      <c r="BV4" s="435">
        <v>12966086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17.8</v>
      </c>
      <c r="CU4" s="576"/>
      <c r="CV4" s="576"/>
      <c r="CW4" s="576"/>
      <c r="CX4" s="576"/>
      <c r="CY4" s="576"/>
      <c r="CZ4" s="576"/>
      <c r="DA4" s="577"/>
      <c r="DB4" s="575">
        <v>21.2</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13021422</v>
      </c>
      <c r="BO5" s="407"/>
      <c r="BP5" s="407"/>
      <c r="BQ5" s="407"/>
      <c r="BR5" s="407"/>
      <c r="BS5" s="407"/>
      <c r="BT5" s="407"/>
      <c r="BU5" s="408"/>
      <c r="BV5" s="406">
        <v>11536809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90.2</v>
      </c>
      <c r="CU5" s="404"/>
      <c r="CV5" s="404"/>
      <c r="CW5" s="404"/>
      <c r="CX5" s="404"/>
      <c r="CY5" s="404"/>
      <c r="CZ5" s="404"/>
      <c r="DA5" s="405"/>
      <c r="DB5" s="403">
        <v>90.6</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1248918</v>
      </c>
      <c r="BO6" s="407"/>
      <c r="BP6" s="407"/>
      <c r="BQ6" s="407"/>
      <c r="BR6" s="407"/>
      <c r="BS6" s="407"/>
      <c r="BT6" s="407"/>
      <c r="BU6" s="408"/>
      <c r="BV6" s="406">
        <v>1429277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90.2</v>
      </c>
      <c r="CU6" s="550"/>
      <c r="CV6" s="550"/>
      <c r="CW6" s="550"/>
      <c r="CX6" s="550"/>
      <c r="CY6" s="550"/>
      <c r="CZ6" s="550"/>
      <c r="DA6" s="551"/>
      <c r="DB6" s="549">
        <v>90.6</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202684</v>
      </c>
      <c r="BO7" s="407"/>
      <c r="BP7" s="407"/>
      <c r="BQ7" s="407"/>
      <c r="BR7" s="407"/>
      <c r="BS7" s="407"/>
      <c r="BT7" s="407"/>
      <c r="BU7" s="408"/>
      <c r="BV7" s="406">
        <v>213392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5868105</v>
      </c>
      <c r="CU7" s="407"/>
      <c r="CV7" s="407"/>
      <c r="CW7" s="407"/>
      <c r="CX7" s="407"/>
      <c r="CY7" s="407"/>
      <c r="CZ7" s="407"/>
      <c r="DA7" s="408"/>
      <c r="DB7" s="406">
        <v>5734899</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1046234</v>
      </c>
      <c r="BO8" s="407"/>
      <c r="BP8" s="407"/>
      <c r="BQ8" s="407"/>
      <c r="BR8" s="407"/>
      <c r="BS8" s="407"/>
      <c r="BT8" s="407"/>
      <c r="BU8" s="408"/>
      <c r="BV8" s="406">
        <v>1215885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0.28999999999999998</v>
      </c>
      <c r="CU8" s="510"/>
      <c r="CV8" s="510"/>
      <c r="CW8" s="510"/>
      <c r="CX8" s="510"/>
      <c r="CY8" s="510"/>
      <c r="CZ8" s="510"/>
      <c r="DA8" s="511"/>
      <c r="DB8" s="509">
        <v>0.28999999999999998</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13870</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-169651</v>
      </c>
      <c r="BO9" s="407"/>
      <c r="BP9" s="407"/>
      <c r="BQ9" s="407"/>
      <c r="BR9" s="407"/>
      <c r="BS9" s="407"/>
      <c r="BT9" s="407"/>
      <c r="BU9" s="408"/>
      <c r="BV9" s="406">
        <v>213197</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12</v>
      </c>
      <c r="CU9" s="404"/>
      <c r="CV9" s="404"/>
      <c r="CW9" s="404"/>
      <c r="CX9" s="404"/>
      <c r="CY9" s="404"/>
      <c r="CZ9" s="404"/>
      <c r="DA9" s="405"/>
      <c r="DB9" s="403">
        <v>12.1</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14862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1913</v>
      </c>
      <c r="BO10" s="407"/>
      <c r="BP10" s="407"/>
      <c r="BQ10" s="407"/>
      <c r="BR10" s="407"/>
      <c r="BS10" s="407"/>
      <c r="BT10" s="407"/>
      <c r="BU10" s="408"/>
      <c r="BV10" s="406">
        <v>1897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13057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2"/>
      <c r="M13" s="490" t="s">
        <v>130</v>
      </c>
      <c r="N13" s="491"/>
      <c r="O13" s="491"/>
      <c r="P13" s="491"/>
      <c r="Q13" s="492"/>
      <c r="R13" s="493">
        <v>12830</v>
      </c>
      <c r="S13" s="494"/>
      <c r="T13" s="494"/>
      <c r="U13" s="494"/>
      <c r="V13" s="495"/>
      <c r="W13" s="496" t="s">
        <v>131</v>
      </c>
      <c r="X13" s="392"/>
      <c r="Y13" s="392"/>
      <c r="Z13" s="392"/>
      <c r="AA13" s="392"/>
      <c r="AB13" s="393"/>
      <c r="AC13" s="359">
        <v>376</v>
      </c>
      <c r="AD13" s="360"/>
      <c r="AE13" s="360"/>
      <c r="AF13" s="360"/>
      <c r="AG13" s="361"/>
      <c r="AH13" s="359">
        <v>364</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-167738</v>
      </c>
      <c r="BO13" s="407"/>
      <c r="BP13" s="407"/>
      <c r="BQ13" s="407"/>
      <c r="BR13" s="407"/>
      <c r="BS13" s="407"/>
      <c r="BT13" s="407"/>
      <c r="BU13" s="408"/>
      <c r="BV13" s="406">
        <v>215094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5.4</v>
      </c>
      <c r="CU13" s="404"/>
      <c r="CV13" s="404"/>
      <c r="CW13" s="404"/>
      <c r="CX13" s="404"/>
      <c r="CY13" s="404"/>
      <c r="CZ13" s="404"/>
      <c r="DA13" s="405"/>
      <c r="DB13" s="403">
        <v>5.8</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13337</v>
      </c>
      <c r="S14" s="494"/>
      <c r="T14" s="494"/>
      <c r="U14" s="494"/>
      <c r="V14" s="495"/>
      <c r="W14" s="497"/>
      <c r="X14" s="395"/>
      <c r="Y14" s="395"/>
      <c r="Z14" s="395"/>
      <c r="AA14" s="395"/>
      <c r="AB14" s="396"/>
      <c r="AC14" s="486">
        <v>5.9</v>
      </c>
      <c r="AD14" s="487"/>
      <c r="AE14" s="487"/>
      <c r="AF14" s="487"/>
      <c r="AG14" s="488"/>
      <c r="AH14" s="486">
        <v>5.5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2"/>
      <c r="M15" s="490" t="s">
        <v>130</v>
      </c>
      <c r="N15" s="491"/>
      <c r="O15" s="491"/>
      <c r="P15" s="491"/>
      <c r="Q15" s="492"/>
      <c r="R15" s="493">
        <v>13145</v>
      </c>
      <c r="S15" s="494"/>
      <c r="T15" s="494"/>
      <c r="U15" s="494"/>
      <c r="V15" s="495"/>
      <c r="W15" s="496" t="s">
        <v>137</v>
      </c>
      <c r="X15" s="392"/>
      <c r="Y15" s="392"/>
      <c r="Z15" s="392"/>
      <c r="AA15" s="392"/>
      <c r="AB15" s="393"/>
      <c r="AC15" s="359">
        <v>1964</v>
      </c>
      <c r="AD15" s="360"/>
      <c r="AE15" s="360"/>
      <c r="AF15" s="360"/>
      <c r="AG15" s="361"/>
      <c r="AH15" s="359">
        <v>2190</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1558188</v>
      </c>
      <c r="BO15" s="436"/>
      <c r="BP15" s="436"/>
      <c r="BQ15" s="436"/>
      <c r="BR15" s="436"/>
      <c r="BS15" s="436"/>
      <c r="BT15" s="436"/>
      <c r="BU15" s="437"/>
      <c r="BV15" s="435">
        <v>1560983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30.9</v>
      </c>
      <c r="AD16" s="487"/>
      <c r="AE16" s="487"/>
      <c r="AF16" s="487"/>
      <c r="AG16" s="488"/>
      <c r="AH16" s="486">
        <v>33.1</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5460977</v>
      </c>
      <c r="BO16" s="407"/>
      <c r="BP16" s="407"/>
      <c r="BQ16" s="407"/>
      <c r="BR16" s="407"/>
      <c r="BS16" s="407"/>
      <c r="BT16" s="407"/>
      <c r="BU16" s="408"/>
      <c r="BV16" s="406">
        <v>5313249</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4007</v>
      </c>
      <c r="AD17" s="360"/>
      <c r="AE17" s="360"/>
      <c r="AF17" s="360"/>
      <c r="AG17" s="361"/>
      <c r="AH17" s="359">
        <v>4069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1952649</v>
      </c>
      <c r="BO17" s="407"/>
      <c r="BP17" s="407"/>
      <c r="BQ17" s="407"/>
      <c r="BR17" s="407"/>
      <c r="BS17" s="407"/>
      <c r="BT17" s="407"/>
      <c r="BU17" s="408"/>
      <c r="BV17" s="406">
        <v>1955105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95.59</v>
      </c>
      <c r="M18" s="459"/>
      <c r="N18" s="459"/>
      <c r="O18" s="459"/>
      <c r="P18" s="459"/>
      <c r="Q18" s="459"/>
      <c r="R18" s="460"/>
      <c r="S18" s="460"/>
      <c r="T18" s="460"/>
      <c r="U18" s="460"/>
      <c r="V18" s="461"/>
      <c r="W18" s="477"/>
      <c r="X18" s="478"/>
      <c r="Y18" s="478"/>
      <c r="Z18" s="478"/>
      <c r="AA18" s="478"/>
      <c r="AB18" s="502"/>
      <c r="AC18" s="376">
        <v>63.1</v>
      </c>
      <c r="AD18" s="377"/>
      <c r="AE18" s="377"/>
      <c r="AF18" s="377"/>
      <c r="AG18" s="462"/>
      <c r="AH18" s="376">
        <v>61.4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5372818</v>
      </c>
      <c r="BO18" s="407"/>
      <c r="BP18" s="407"/>
      <c r="BQ18" s="407"/>
      <c r="BR18" s="407"/>
      <c r="BS18" s="407"/>
      <c r="BT18" s="407"/>
      <c r="BU18" s="408"/>
      <c r="BV18" s="406">
        <v>5204237</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145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8217415</v>
      </c>
      <c r="BO19" s="407"/>
      <c r="BP19" s="407"/>
      <c r="BQ19" s="407"/>
      <c r="BR19" s="407"/>
      <c r="BS19" s="407"/>
      <c r="BT19" s="407"/>
      <c r="BU19" s="408"/>
      <c r="BV19" s="406">
        <v>8074552</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6160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10000122</v>
      </c>
      <c r="BO22" s="436"/>
      <c r="BP22" s="436"/>
      <c r="BQ22" s="436"/>
      <c r="BR22" s="436"/>
      <c r="BS22" s="436"/>
      <c r="BT22" s="436"/>
      <c r="BU22" s="437"/>
      <c r="BV22" s="435">
        <v>9633699</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9245494</v>
      </c>
      <c r="BO23" s="407"/>
      <c r="BP23" s="407"/>
      <c r="BQ23" s="407"/>
      <c r="BR23" s="407"/>
      <c r="BS23" s="407"/>
      <c r="BT23" s="407"/>
      <c r="BU23" s="408"/>
      <c r="BV23" s="406">
        <v>8708813</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7590</v>
      </c>
      <c r="R24" s="360"/>
      <c r="S24" s="360"/>
      <c r="T24" s="360"/>
      <c r="U24" s="360"/>
      <c r="V24" s="361"/>
      <c r="W24" s="449"/>
      <c r="X24" s="386"/>
      <c r="Y24" s="387"/>
      <c r="Z24" s="362" t="s">
        <v>162</v>
      </c>
      <c r="AA24" s="363"/>
      <c r="AB24" s="363"/>
      <c r="AC24" s="363"/>
      <c r="AD24" s="363"/>
      <c r="AE24" s="363"/>
      <c r="AF24" s="363"/>
      <c r="AG24" s="364"/>
      <c r="AH24" s="359">
        <v>143</v>
      </c>
      <c r="AI24" s="360"/>
      <c r="AJ24" s="360"/>
      <c r="AK24" s="360"/>
      <c r="AL24" s="361"/>
      <c r="AM24" s="359">
        <v>434148</v>
      </c>
      <c r="AN24" s="360"/>
      <c r="AO24" s="360"/>
      <c r="AP24" s="360"/>
      <c r="AQ24" s="360"/>
      <c r="AR24" s="361"/>
      <c r="AS24" s="359">
        <v>3036</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9846967</v>
      </c>
      <c r="BO24" s="407"/>
      <c r="BP24" s="407"/>
      <c r="BQ24" s="407"/>
      <c r="BR24" s="407"/>
      <c r="BS24" s="407"/>
      <c r="BT24" s="407"/>
      <c r="BU24" s="408"/>
      <c r="BV24" s="406">
        <v>9394971</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2</v>
      </c>
      <c r="M25" s="360"/>
      <c r="N25" s="360"/>
      <c r="O25" s="360"/>
      <c r="P25" s="361"/>
      <c r="Q25" s="359">
        <v>5700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740304</v>
      </c>
      <c r="BO25" s="436"/>
      <c r="BP25" s="436"/>
      <c r="BQ25" s="436"/>
      <c r="BR25" s="436"/>
      <c r="BS25" s="436"/>
      <c r="BT25" s="436"/>
      <c r="BU25" s="437"/>
      <c r="BV25" s="435">
        <v>144400</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5250</v>
      </c>
      <c r="R26" s="360"/>
      <c r="S26" s="360"/>
      <c r="T26" s="360"/>
      <c r="U26" s="360"/>
      <c r="V26" s="361"/>
      <c r="W26" s="449"/>
      <c r="X26" s="386"/>
      <c r="Y26" s="387"/>
      <c r="Z26" s="362" t="s">
        <v>168</v>
      </c>
      <c r="AA26" s="417"/>
      <c r="AB26" s="417"/>
      <c r="AC26" s="417"/>
      <c r="AD26" s="417"/>
      <c r="AE26" s="417"/>
      <c r="AF26" s="417"/>
      <c r="AG26" s="418"/>
      <c r="AH26" s="359">
        <v>5</v>
      </c>
      <c r="AI26" s="360"/>
      <c r="AJ26" s="360"/>
      <c r="AK26" s="360"/>
      <c r="AL26" s="361"/>
      <c r="AM26" s="359">
        <v>14320</v>
      </c>
      <c r="AN26" s="360"/>
      <c r="AO26" s="360"/>
      <c r="AP26" s="360"/>
      <c r="AQ26" s="360"/>
      <c r="AR26" s="361"/>
      <c r="AS26" s="359">
        <v>2864</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3450</v>
      </c>
      <c r="R27" s="360"/>
      <c r="S27" s="360"/>
      <c r="T27" s="360"/>
      <c r="U27" s="360"/>
      <c r="V27" s="361"/>
      <c r="W27" s="449"/>
      <c r="X27" s="386"/>
      <c r="Y27" s="387"/>
      <c r="Z27" s="362" t="s">
        <v>171</v>
      </c>
      <c r="AA27" s="363"/>
      <c r="AB27" s="363"/>
      <c r="AC27" s="363"/>
      <c r="AD27" s="363"/>
      <c r="AE27" s="363"/>
      <c r="AF27" s="363"/>
      <c r="AG27" s="364"/>
      <c r="AH27" s="359">
        <v>12</v>
      </c>
      <c r="AI27" s="360"/>
      <c r="AJ27" s="360"/>
      <c r="AK27" s="360"/>
      <c r="AL27" s="361"/>
      <c r="AM27" s="359">
        <v>38140</v>
      </c>
      <c r="AN27" s="360"/>
      <c r="AO27" s="360"/>
      <c r="AP27" s="360"/>
      <c r="AQ27" s="360"/>
      <c r="AR27" s="361"/>
      <c r="AS27" s="359">
        <v>3178</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2800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2399400</v>
      </c>
      <c r="BO28" s="436"/>
      <c r="BP28" s="436"/>
      <c r="BQ28" s="436"/>
      <c r="BR28" s="436"/>
      <c r="BS28" s="436"/>
      <c r="BT28" s="436"/>
      <c r="BU28" s="437"/>
      <c r="BV28" s="435">
        <v>2397487</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12</v>
      </c>
      <c r="M29" s="360"/>
      <c r="N29" s="360"/>
      <c r="O29" s="360"/>
      <c r="P29" s="361"/>
      <c r="Q29" s="359">
        <v>2700</v>
      </c>
      <c r="R29" s="360"/>
      <c r="S29" s="360"/>
      <c r="T29" s="360"/>
      <c r="U29" s="360"/>
      <c r="V29" s="361"/>
      <c r="W29" s="450"/>
      <c r="X29" s="451"/>
      <c r="Y29" s="452"/>
      <c r="Z29" s="362" t="s">
        <v>177</v>
      </c>
      <c r="AA29" s="363"/>
      <c r="AB29" s="363"/>
      <c r="AC29" s="363"/>
      <c r="AD29" s="363"/>
      <c r="AE29" s="363"/>
      <c r="AF29" s="363"/>
      <c r="AG29" s="364"/>
      <c r="AH29" s="359">
        <v>155</v>
      </c>
      <c r="AI29" s="360"/>
      <c r="AJ29" s="360"/>
      <c r="AK29" s="360"/>
      <c r="AL29" s="361"/>
      <c r="AM29" s="359">
        <v>472288</v>
      </c>
      <c r="AN29" s="360"/>
      <c r="AO29" s="360"/>
      <c r="AP29" s="360"/>
      <c r="AQ29" s="360"/>
      <c r="AR29" s="361"/>
      <c r="AS29" s="359">
        <v>3047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2807492</v>
      </c>
      <c r="BO29" s="407"/>
      <c r="BP29" s="407"/>
      <c r="BQ29" s="407"/>
      <c r="BR29" s="407"/>
      <c r="BS29" s="407"/>
      <c r="BT29" s="407"/>
      <c r="BU29" s="408"/>
      <c r="BV29" s="406">
        <v>2203955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95.1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3084519</v>
      </c>
      <c r="BO30" s="441"/>
      <c r="BP30" s="441"/>
      <c r="BQ30" s="441"/>
      <c r="BR30" s="441"/>
      <c r="BS30" s="441"/>
      <c r="BT30" s="441"/>
      <c r="BU30" s="442"/>
      <c r="BV30" s="440">
        <v>3088473</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15">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15">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IF('各会計、関係団体の財政状況及び健全化判断比率'!B33="","",'各会計、関係団体の財政状況及び健全化判断比率'!B33)</f>
        <v>介護保険施設事業会計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小豆地区広域行政事務組合（一般会計）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（一財）小豆島オリーブ公園</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15">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後期高齢者医療事業特別会計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小豆地区広域行政事務組合（介護サービス事業）</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（一財）岬の分教場保存会</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15">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伝法川防災溜池事業組合</v>
      </c>
      <c r="BZ36" s="355"/>
      <c r="CA36" s="355"/>
      <c r="CB36" s="355"/>
      <c r="CC36" s="355"/>
      <c r="CD36" s="355"/>
      <c r="CE36" s="355"/>
      <c r="CF36" s="355"/>
      <c r="CG36" s="355"/>
      <c r="CH36" s="355"/>
      <c r="CI36" s="355"/>
      <c r="CJ36" s="355"/>
      <c r="CK36" s="355"/>
      <c r="CL36" s="355"/>
      <c r="CM36" s="355"/>
      <c r="CN36" s="163"/>
      <c r="CO36" s="354">
        <f t="shared" si="3"/>
        <v>19</v>
      </c>
      <c r="CP36" s="354"/>
      <c r="CQ36" s="355" t="str">
        <f>IF('各会計、関係団体の財政状況及び健全化判断比率'!BS9="","",'各会計、関係団体の財政状況及び健全化判断比率'!BS9)</f>
        <v>（一財）小豆島ふるさと村</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15">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介護サービス事業特別会計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香川県市町総合事務組合</v>
      </c>
      <c r="BZ37" s="355"/>
      <c r="CA37" s="355"/>
      <c r="CB37" s="355"/>
      <c r="CC37" s="355"/>
      <c r="CD37" s="355"/>
      <c r="CE37" s="355"/>
      <c r="CF37" s="355"/>
      <c r="CG37" s="355"/>
      <c r="CH37" s="355"/>
      <c r="CI37" s="355"/>
      <c r="CJ37" s="355"/>
      <c r="CK37" s="355"/>
      <c r="CL37" s="355"/>
      <c r="CM37" s="355"/>
      <c r="CN37" s="163"/>
      <c r="CO37" s="354">
        <f t="shared" si="3"/>
        <v>20</v>
      </c>
      <c r="CP37" s="354"/>
      <c r="CQ37" s="355" t="str">
        <f>IF('各会計、関係団体の財政状況及び健全化判断比率'!BS10="","",'各会計、関係団体の財政状況及び健全化判断比率'!BS10)</f>
        <v>小豆島オリーブバス（株）</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15">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6</v>
      </c>
      <c r="V38" s="354"/>
      <c r="W38" s="355" t="str">
        <f>IF('各会計、関係団体の財政状況及び健全化判断比率'!B32="","",'各会計、関係団体の財政状況及び健全化判断比率'!B32)</f>
        <v>介護予防支援事業特別会計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香川県後期高齢者医療広域連合（一般会計）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15">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13</v>
      </c>
      <c r="BX39" s="354"/>
      <c r="BY39" s="355" t="str">
        <f>IF('各会計、関係団体の財政状況及び健全化判断比率'!B73="","",'各会計、関係団体の財政状況及び健全化判断比率'!B73)</f>
        <v>香川県後期高齢者医療広域連合（後期高齢者医療事業）</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15">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14</v>
      </c>
      <c r="BX40" s="354"/>
      <c r="BY40" s="355" t="str">
        <f>IF('各会計、関係団体の財政状況及び健全化判断比率'!B74="","",'各会計、関係団体の財政状況及び健全化判断比率'!B74)</f>
        <v>小豆島中央病院企業団</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15">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15</v>
      </c>
      <c r="BX41" s="354"/>
      <c r="BY41" s="355" t="str">
        <f>IF('各会計、関係団体の財政状況及び健全化判断比率'!B75="","",'各会計、関係団体の財政状況及び健全化判断比率'!B75)</f>
        <v>香川県広域水道企業団（水道事業）</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15">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16</v>
      </c>
      <c r="BX42" s="354"/>
      <c r="BY42" s="355" t="str">
        <f>IF('各会計、関係団体の財政状況及び健全化判断比率'!B76="","",'各会計、関係団体の財政状況及び健全化判断比率'!B76)</f>
        <v>香川県広域水道企業団（工業用水道事業）</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15">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QXYzpyTHLmbWe17qhymMeUq0XkF8nUVac278y2Rq8eKBCltdgjAVQypDBK2es/1Cjb08XNevEVg4MFnwlpIprg==" saltValue="Uqaf12LS29RgL4YQgCrt5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1458182</v>
      </c>
      <c r="S5" s="664"/>
      <c r="T5" s="664"/>
      <c r="U5" s="664"/>
      <c r="V5" s="664"/>
      <c r="W5" s="664"/>
      <c r="X5" s="664"/>
      <c r="Y5" s="689"/>
      <c r="Z5" s="702">
        <v>10.199999999999999</v>
      </c>
      <c r="AA5" s="702"/>
      <c r="AB5" s="702"/>
      <c r="AC5" s="702"/>
      <c r="AD5" s="703">
        <v>1458182</v>
      </c>
      <c r="AE5" s="703"/>
      <c r="AF5" s="703"/>
      <c r="AG5" s="703"/>
      <c r="AH5" s="703"/>
      <c r="AI5" s="703"/>
      <c r="AJ5" s="703"/>
      <c r="AK5" s="703"/>
      <c r="AL5" s="690">
        <v>24.5</v>
      </c>
      <c r="AM5" s="672"/>
      <c r="AN5" s="672"/>
      <c r="AO5" s="691"/>
      <c r="AP5" s="666" t="s">
        <v>216</v>
      </c>
      <c r="AQ5" s="667"/>
      <c r="AR5" s="667"/>
      <c r="AS5" s="667"/>
      <c r="AT5" s="667"/>
      <c r="AU5" s="667"/>
      <c r="AV5" s="667"/>
      <c r="AW5" s="667"/>
      <c r="AX5" s="667"/>
      <c r="AY5" s="667"/>
      <c r="AZ5" s="667"/>
      <c r="BA5" s="667"/>
      <c r="BB5" s="667"/>
      <c r="BC5" s="667"/>
      <c r="BD5" s="667"/>
      <c r="BE5" s="667"/>
      <c r="BF5" s="668"/>
      <c r="BG5" s="608">
        <v>1448891</v>
      </c>
      <c r="BH5" s="609"/>
      <c r="BI5" s="609"/>
      <c r="BJ5" s="609"/>
      <c r="BK5" s="609"/>
      <c r="BL5" s="609"/>
      <c r="BM5" s="609"/>
      <c r="BN5" s="610"/>
      <c r="BO5" s="646">
        <v>99.4</v>
      </c>
      <c r="BP5" s="646"/>
      <c r="BQ5" s="646"/>
      <c r="BR5" s="646"/>
      <c r="BS5" s="647" t="s">
        <v>122</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68700</v>
      </c>
      <c r="S6" s="609"/>
      <c r="T6" s="609"/>
      <c r="U6" s="609"/>
      <c r="V6" s="609"/>
      <c r="W6" s="609"/>
      <c r="X6" s="609"/>
      <c r="Y6" s="610"/>
      <c r="Z6" s="646">
        <v>0.5</v>
      </c>
      <c r="AA6" s="646"/>
      <c r="AB6" s="646"/>
      <c r="AC6" s="646"/>
      <c r="AD6" s="647">
        <v>68700</v>
      </c>
      <c r="AE6" s="647"/>
      <c r="AF6" s="647"/>
      <c r="AG6" s="647"/>
      <c r="AH6" s="647"/>
      <c r="AI6" s="647"/>
      <c r="AJ6" s="647"/>
      <c r="AK6" s="647"/>
      <c r="AL6" s="611">
        <v>1.2</v>
      </c>
      <c r="AM6" s="612"/>
      <c r="AN6" s="612"/>
      <c r="AO6" s="648"/>
      <c r="AP6" s="605" t="s">
        <v>221</v>
      </c>
      <c r="AQ6" s="606"/>
      <c r="AR6" s="606"/>
      <c r="AS6" s="606"/>
      <c r="AT6" s="606"/>
      <c r="AU6" s="606"/>
      <c r="AV6" s="606"/>
      <c r="AW6" s="606"/>
      <c r="AX6" s="606"/>
      <c r="AY6" s="606"/>
      <c r="AZ6" s="606"/>
      <c r="BA6" s="606"/>
      <c r="BB6" s="606"/>
      <c r="BC6" s="606"/>
      <c r="BD6" s="606"/>
      <c r="BE6" s="606"/>
      <c r="BF6" s="607"/>
      <c r="BG6" s="608">
        <v>1448891</v>
      </c>
      <c r="BH6" s="609"/>
      <c r="BI6" s="609"/>
      <c r="BJ6" s="609"/>
      <c r="BK6" s="609"/>
      <c r="BL6" s="609"/>
      <c r="BM6" s="609"/>
      <c r="BN6" s="610"/>
      <c r="BO6" s="646">
        <v>99.4</v>
      </c>
      <c r="BP6" s="646"/>
      <c r="BQ6" s="646"/>
      <c r="BR6" s="646"/>
      <c r="BS6" s="647" t="s">
        <v>122</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98005</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98005</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1253</v>
      </c>
      <c r="S7" s="609"/>
      <c r="T7" s="609"/>
      <c r="U7" s="609"/>
      <c r="V7" s="609"/>
      <c r="W7" s="609"/>
      <c r="X7" s="609"/>
      <c r="Y7" s="610"/>
      <c r="Z7" s="646">
        <v>0</v>
      </c>
      <c r="AA7" s="646"/>
      <c r="AB7" s="646"/>
      <c r="AC7" s="646"/>
      <c r="AD7" s="647">
        <v>1253</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597066</v>
      </c>
      <c r="BH7" s="609"/>
      <c r="BI7" s="609"/>
      <c r="BJ7" s="609"/>
      <c r="BK7" s="609"/>
      <c r="BL7" s="609"/>
      <c r="BM7" s="609"/>
      <c r="BN7" s="610"/>
      <c r="BO7" s="646">
        <v>40.9</v>
      </c>
      <c r="BP7" s="646"/>
      <c r="BQ7" s="646"/>
      <c r="BR7" s="646"/>
      <c r="BS7" s="647" t="s">
        <v>122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3173243</v>
      </c>
      <c r="CS7" s="609"/>
      <c r="CT7" s="609"/>
      <c r="CU7" s="609"/>
      <c r="CV7" s="609"/>
      <c r="CW7" s="609"/>
      <c r="CX7" s="609"/>
      <c r="CY7" s="610"/>
      <c r="CZ7" s="646">
        <v>24.4</v>
      </c>
      <c r="DA7" s="646"/>
      <c r="DB7" s="646"/>
      <c r="DC7" s="646"/>
      <c r="DD7" s="614">
        <v>85140</v>
      </c>
      <c r="DE7" s="609"/>
      <c r="DF7" s="609"/>
      <c r="DG7" s="609"/>
      <c r="DH7" s="609"/>
      <c r="DI7" s="609"/>
      <c r="DJ7" s="609"/>
      <c r="DK7" s="609"/>
      <c r="DL7" s="609"/>
      <c r="DM7" s="609"/>
      <c r="DN7" s="609"/>
      <c r="DO7" s="609"/>
      <c r="DP7" s="610"/>
      <c r="DQ7" s="614">
        <v>1498319</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16616</v>
      </c>
      <c r="S8" s="609"/>
      <c r="T8" s="609"/>
      <c r="U8" s="609"/>
      <c r="V8" s="609"/>
      <c r="W8" s="609"/>
      <c r="X8" s="609"/>
      <c r="Y8" s="610"/>
      <c r="Z8" s="646">
        <v>0.1</v>
      </c>
      <c r="AA8" s="646"/>
      <c r="AB8" s="646"/>
      <c r="AC8" s="646"/>
      <c r="AD8" s="647">
        <v>16616</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21887</v>
      </c>
      <c r="BH8" s="609"/>
      <c r="BI8" s="609"/>
      <c r="BJ8" s="609"/>
      <c r="BK8" s="609"/>
      <c r="BL8" s="609"/>
      <c r="BM8" s="609"/>
      <c r="BN8" s="610"/>
      <c r="BO8" s="646">
        <v>1.5</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2465941</v>
      </c>
      <c r="CS8" s="609"/>
      <c r="CT8" s="609"/>
      <c r="CU8" s="609"/>
      <c r="CV8" s="609"/>
      <c r="CW8" s="609"/>
      <c r="CX8" s="609"/>
      <c r="CY8" s="610"/>
      <c r="CZ8" s="646">
        <v>18.899999999999999</v>
      </c>
      <c r="DA8" s="646"/>
      <c r="DB8" s="646"/>
      <c r="DC8" s="646"/>
      <c r="DD8" s="614">
        <v>16889</v>
      </c>
      <c r="DE8" s="609"/>
      <c r="DF8" s="609"/>
      <c r="DG8" s="609"/>
      <c r="DH8" s="609"/>
      <c r="DI8" s="609"/>
      <c r="DJ8" s="609"/>
      <c r="DK8" s="609"/>
      <c r="DL8" s="609"/>
      <c r="DM8" s="609"/>
      <c r="DN8" s="609"/>
      <c r="DO8" s="609"/>
      <c r="DP8" s="610"/>
      <c r="DQ8" s="614">
        <v>1569109</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21637</v>
      </c>
      <c r="S9" s="609"/>
      <c r="T9" s="609"/>
      <c r="U9" s="609"/>
      <c r="V9" s="609"/>
      <c r="W9" s="609"/>
      <c r="X9" s="609"/>
      <c r="Y9" s="610"/>
      <c r="Z9" s="646">
        <v>0.2</v>
      </c>
      <c r="AA9" s="646"/>
      <c r="AB9" s="646"/>
      <c r="AC9" s="646"/>
      <c r="AD9" s="647">
        <v>21637</v>
      </c>
      <c r="AE9" s="647"/>
      <c r="AF9" s="647"/>
      <c r="AG9" s="647"/>
      <c r="AH9" s="647"/>
      <c r="AI9" s="647"/>
      <c r="AJ9" s="647"/>
      <c r="AK9" s="647"/>
      <c r="AL9" s="611">
        <v>0.4</v>
      </c>
      <c r="AM9" s="612"/>
      <c r="AN9" s="612"/>
      <c r="AO9" s="648"/>
      <c r="AP9" s="605" t="s">
        <v>230</v>
      </c>
      <c r="AQ9" s="606"/>
      <c r="AR9" s="606"/>
      <c r="AS9" s="606"/>
      <c r="AT9" s="606"/>
      <c r="AU9" s="606"/>
      <c r="AV9" s="606"/>
      <c r="AW9" s="606"/>
      <c r="AX9" s="606"/>
      <c r="AY9" s="606"/>
      <c r="AZ9" s="606"/>
      <c r="BA9" s="606"/>
      <c r="BB9" s="606"/>
      <c r="BC9" s="606"/>
      <c r="BD9" s="606"/>
      <c r="BE9" s="606"/>
      <c r="BF9" s="607"/>
      <c r="BG9" s="608">
        <v>483277</v>
      </c>
      <c r="BH9" s="609"/>
      <c r="BI9" s="609"/>
      <c r="BJ9" s="609"/>
      <c r="BK9" s="609"/>
      <c r="BL9" s="609"/>
      <c r="BM9" s="609"/>
      <c r="BN9" s="610"/>
      <c r="BO9" s="646">
        <v>33.1</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1464756</v>
      </c>
      <c r="CS9" s="609"/>
      <c r="CT9" s="609"/>
      <c r="CU9" s="609"/>
      <c r="CV9" s="609"/>
      <c r="CW9" s="609"/>
      <c r="CX9" s="609"/>
      <c r="CY9" s="610"/>
      <c r="CZ9" s="646">
        <v>11.2</v>
      </c>
      <c r="DA9" s="646"/>
      <c r="DB9" s="646"/>
      <c r="DC9" s="646"/>
      <c r="DD9" s="614">
        <v>42334</v>
      </c>
      <c r="DE9" s="609"/>
      <c r="DF9" s="609"/>
      <c r="DG9" s="609"/>
      <c r="DH9" s="609"/>
      <c r="DI9" s="609"/>
      <c r="DJ9" s="609"/>
      <c r="DK9" s="609"/>
      <c r="DL9" s="609"/>
      <c r="DM9" s="609"/>
      <c r="DN9" s="609"/>
      <c r="DO9" s="609"/>
      <c r="DP9" s="610"/>
      <c r="DQ9" s="614">
        <v>975424</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47989</v>
      </c>
      <c r="BH10" s="609"/>
      <c r="BI10" s="609"/>
      <c r="BJ10" s="609"/>
      <c r="BK10" s="609"/>
      <c r="BL10" s="609"/>
      <c r="BM10" s="609"/>
      <c r="BN10" s="610"/>
      <c r="BO10" s="646">
        <v>3.3</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15387</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5387</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367551</v>
      </c>
      <c r="S11" s="609"/>
      <c r="T11" s="609"/>
      <c r="U11" s="609"/>
      <c r="V11" s="609"/>
      <c r="W11" s="609"/>
      <c r="X11" s="609"/>
      <c r="Y11" s="610"/>
      <c r="Z11" s="611">
        <v>2.6</v>
      </c>
      <c r="AA11" s="612"/>
      <c r="AB11" s="612"/>
      <c r="AC11" s="613"/>
      <c r="AD11" s="614">
        <v>367551</v>
      </c>
      <c r="AE11" s="609"/>
      <c r="AF11" s="609"/>
      <c r="AG11" s="609"/>
      <c r="AH11" s="609"/>
      <c r="AI11" s="609"/>
      <c r="AJ11" s="609"/>
      <c r="AK11" s="610"/>
      <c r="AL11" s="611">
        <v>6.2</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43913</v>
      </c>
      <c r="BH11" s="609"/>
      <c r="BI11" s="609"/>
      <c r="BJ11" s="609"/>
      <c r="BK11" s="609"/>
      <c r="BL11" s="609"/>
      <c r="BM11" s="609"/>
      <c r="BN11" s="610"/>
      <c r="BO11" s="646">
        <v>3</v>
      </c>
      <c r="BP11" s="646"/>
      <c r="BQ11" s="646"/>
      <c r="BR11" s="646"/>
      <c r="BS11" s="647" t="s">
        <v>122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308026</v>
      </c>
      <c r="CS11" s="609"/>
      <c r="CT11" s="609"/>
      <c r="CU11" s="609"/>
      <c r="CV11" s="609"/>
      <c r="CW11" s="609"/>
      <c r="CX11" s="609"/>
      <c r="CY11" s="610"/>
      <c r="CZ11" s="646">
        <v>2.4</v>
      </c>
      <c r="DA11" s="646"/>
      <c r="DB11" s="646"/>
      <c r="DC11" s="646"/>
      <c r="DD11" s="614">
        <v>85406</v>
      </c>
      <c r="DE11" s="609"/>
      <c r="DF11" s="609"/>
      <c r="DG11" s="609"/>
      <c r="DH11" s="609"/>
      <c r="DI11" s="609"/>
      <c r="DJ11" s="609"/>
      <c r="DK11" s="609"/>
      <c r="DL11" s="609"/>
      <c r="DM11" s="609"/>
      <c r="DN11" s="609"/>
      <c r="DO11" s="609"/>
      <c r="DP11" s="610"/>
      <c r="DQ11" s="614">
        <v>149284</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3053</v>
      </c>
      <c r="S12" s="609"/>
      <c r="T12" s="609"/>
      <c r="U12" s="609"/>
      <c r="V12" s="609"/>
      <c r="W12" s="609"/>
      <c r="X12" s="609"/>
      <c r="Y12" s="610"/>
      <c r="Z12" s="646">
        <v>0</v>
      </c>
      <c r="AA12" s="646"/>
      <c r="AB12" s="646"/>
      <c r="AC12" s="646"/>
      <c r="AD12" s="647">
        <v>3053</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685967</v>
      </c>
      <c r="BH12" s="609"/>
      <c r="BI12" s="609"/>
      <c r="BJ12" s="609"/>
      <c r="BK12" s="609"/>
      <c r="BL12" s="609"/>
      <c r="BM12" s="609"/>
      <c r="BN12" s="610"/>
      <c r="BO12" s="646">
        <v>47</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580447</v>
      </c>
      <c r="CS12" s="609"/>
      <c r="CT12" s="609"/>
      <c r="CU12" s="609"/>
      <c r="CV12" s="609"/>
      <c r="CW12" s="609"/>
      <c r="CX12" s="609"/>
      <c r="CY12" s="610"/>
      <c r="CZ12" s="646">
        <v>4.5</v>
      </c>
      <c r="DA12" s="646"/>
      <c r="DB12" s="646"/>
      <c r="DC12" s="646"/>
      <c r="DD12" s="614">
        <v>147869</v>
      </c>
      <c r="DE12" s="609"/>
      <c r="DF12" s="609"/>
      <c r="DG12" s="609"/>
      <c r="DH12" s="609"/>
      <c r="DI12" s="609"/>
      <c r="DJ12" s="609"/>
      <c r="DK12" s="609"/>
      <c r="DL12" s="609"/>
      <c r="DM12" s="609"/>
      <c r="DN12" s="609"/>
      <c r="DO12" s="609"/>
      <c r="DP12" s="610"/>
      <c r="DQ12" s="614">
        <v>341419</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684936</v>
      </c>
      <c r="BH13" s="609"/>
      <c r="BI13" s="609"/>
      <c r="BJ13" s="609"/>
      <c r="BK13" s="609"/>
      <c r="BL13" s="609"/>
      <c r="BM13" s="609"/>
      <c r="BN13" s="610"/>
      <c r="BO13" s="646">
        <v>47</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2133767</v>
      </c>
      <c r="CS13" s="609"/>
      <c r="CT13" s="609"/>
      <c r="CU13" s="609"/>
      <c r="CV13" s="609"/>
      <c r="CW13" s="609"/>
      <c r="CX13" s="609"/>
      <c r="CY13" s="610"/>
      <c r="CZ13" s="646">
        <v>16.399999999999999</v>
      </c>
      <c r="DA13" s="646"/>
      <c r="DB13" s="646"/>
      <c r="DC13" s="646"/>
      <c r="DD13" s="614">
        <v>1800497</v>
      </c>
      <c r="DE13" s="609"/>
      <c r="DF13" s="609"/>
      <c r="DG13" s="609"/>
      <c r="DH13" s="609"/>
      <c r="DI13" s="609"/>
      <c r="DJ13" s="609"/>
      <c r="DK13" s="609"/>
      <c r="DL13" s="609"/>
      <c r="DM13" s="609"/>
      <c r="DN13" s="609"/>
      <c r="DO13" s="609"/>
      <c r="DP13" s="610"/>
      <c r="DQ13" s="614">
        <v>266264</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76554</v>
      </c>
      <c r="BH14" s="609"/>
      <c r="BI14" s="609"/>
      <c r="BJ14" s="609"/>
      <c r="BK14" s="609"/>
      <c r="BL14" s="609"/>
      <c r="BM14" s="609"/>
      <c r="BN14" s="610"/>
      <c r="BO14" s="646">
        <v>5.2</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622992</v>
      </c>
      <c r="CS14" s="609"/>
      <c r="CT14" s="609"/>
      <c r="CU14" s="609"/>
      <c r="CV14" s="609"/>
      <c r="CW14" s="609"/>
      <c r="CX14" s="609"/>
      <c r="CY14" s="610"/>
      <c r="CZ14" s="646">
        <v>4.8</v>
      </c>
      <c r="DA14" s="646"/>
      <c r="DB14" s="646"/>
      <c r="DC14" s="646"/>
      <c r="DD14" s="614">
        <v>155206</v>
      </c>
      <c r="DE14" s="609"/>
      <c r="DF14" s="609"/>
      <c r="DG14" s="609"/>
      <c r="DH14" s="609"/>
      <c r="DI14" s="609"/>
      <c r="DJ14" s="609"/>
      <c r="DK14" s="609"/>
      <c r="DL14" s="609"/>
      <c r="DM14" s="609"/>
      <c r="DN14" s="609"/>
      <c r="DO14" s="609"/>
      <c r="DP14" s="610"/>
      <c r="DQ14" s="614">
        <v>455677</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9805</v>
      </c>
      <c r="S15" s="609"/>
      <c r="T15" s="609"/>
      <c r="U15" s="609"/>
      <c r="V15" s="609"/>
      <c r="W15" s="609"/>
      <c r="X15" s="609"/>
      <c r="Y15" s="610"/>
      <c r="Z15" s="646">
        <v>0.1</v>
      </c>
      <c r="AA15" s="646"/>
      <c r="AB15" s="646"/>
      <c r="AC15" s="646"/>
      <c r="AD15" s="647">
        <v>9805</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89304</v>
      </c>
      <c r="BH15" s="609"/>
      <c r="BI15" s="609"/>
      <c r="BJ15" s="609"/>
      <c r="BK15" s="609"/>
      <c r="BL15" s="609"/>
      <c r="BM15" s="609"/>
      <c r="BN15" s="610"/>
      <c r="BO15" s="646">
        <v>6.1</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1169693</v>
      </c>
      <c r="CS15" s="609"/>
      <c r="CT15" s="609"/>
      <c r="CU15" s="609"/>
      <c r="CV15" s="609"/>
      <c r="CW15" s="609"/>
      <c r="CX15" s="609"/>
      <c r="CY15" s="610"/>
      <c r="CZ15" s="646">
        <v>9</v>
      </c>
      <c r="DA15" s="646"/>
      <c r="DB15" s="646"/>
      <c r="DC15" s="646"/>
      <c r="DD15" s="614">
        <v>209196</v>
      </c>
      <c r="DE15" s="609"/>
      <c r="DF15" s="609"/>
      <c r="DG15" s="609"/>
      <c r="DH15" s="609"/>
      <c r="DI15" s="609"/>
      <c r="DJ15" s="609"/>
      <c r="DK15" s="609"/>
      <c r="DL15" s="609"/>
      <c r="DM15" s="609"/>
      <c r="DN15" s="609"/>
      <c r="DO15" s="609"/>
      <c r="DP15" s="610"/>
      <c r="DQ15" s="614">
        <v>718398</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36301</v>
      </c>
      <c r="S16" s="609"/>
      <c r="T16" s="609"/>
      <c r="U16" s="609"/>
      <c r="V16" s="609"/>
      <c r="W16" s="609"/>
      <c r="X16" s="609"/>
      <c r="Y16" s="610"/>
      <c r="Z16" s="646">
        <v>0.3</v>
      </c>
      <c r="AA16" s="646"/>
      <c r="AB16" s="646"/>
      <c r="AC16" s="646"/>
      <c r="AD16" s="647">
        <v>36301</v>
      </c>
      <c r="AE16" s="647"/>
      <c r="AF16" s="647"/>
      <c r="AG16" s="647"/>
      <c r="AH16" s="647"/>
      <c r="AI16" s="647"/>
      <c r="AJ16" s="647"/>
      <c r="AK16" s="647"/>
      <c r="AL16" s="611">
        <v>0.6</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v>5061</v>
      </c>
      <c r="CS16" s="609"/>
      <c r="CT16" s="609"/>
      <c r="CU16" s="609"/>
      <c r="CV16" s="609"/>
      <c r="CW16" s="609"/>
      <c r="CX16" s="609"/>
      <c r="CY16" s="610"/>
      <c r="CZ16" s="646">
        <v>0</v>
      </c>
      <c r="DA16" s="646"/>
      <c r="DB16" s="646"/>
      <c r="DC16" s="646"/>
      <c r="DD16" s="614" t="s">
        <v>122</v>
      </c>
      <c r="DE16" s="609"/>
      <c r="DF16" s="609"/>
      <c r="DG16" s="609"/>
      <c r="DH16" s="609"/>
      <c r="DI16" s="609"/>
      <c r="DJ16" s="609"/>
      <c r="DK16" s="609"/>
      <c r="DL16" s="609"/>
      <c r="DM16" s="609"/>
      <c r="DN16" s="609"/>
      <c r="DO16" s="609"/>
      <c r="DP16" s="610"/>
      <c r="DQ16" s="614">
        <v>1761</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59162</v>
      </c>
      <c r="S17" s="609"/>
      <c r="T17" s="609"/>
      <c r="U17" s="609"/>
      <c r="V17" s="609"/>
      <c r="W17" s="609"/>
      <c r="X17" s="609"/>
      <c r="Y17" s="610"/>
      <c r="Z17" s="646">
        <v>0.4</v>
      </c>
      <c r="AA17" s="646"/>
      <c r="AB17" s="646"/>
      <c r="AC17" s="646"/>
      <c r="AD17" s="647">
        <v>59162</v>
      </c>
      <c r="AE17" s="647"/>
      <c r="AF17" s="647"/>
      <c r="AG17" s="647"/>
      <c r="AH17" s="647"/>
      <c r="AI17" s="647"/>
      <c r="AJ17" s="647"/>
      <c r="AK17" s="647"/>
      <c r="AL17" s="611">
        <v>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984104</v>
      </c>
      <c r="CS17" s="609"/>
      <c r="CT17" s="609"/>
      <c r="CU17" s="609"/>
      <c r="CV17" s="609"/>
      <c r="CW17" s="609"/>
      <c r="CX17" s="609"/>
      <c r="CY17" s="610"/>
      <c r="CZ17" s="646">
        <v>7.6</v>
      </c>
      <c r="DA17" s="646"/>
      <c r="DB17" s="646"/>
      <c r="DC17" s="646"/>
      <c r="DD17" s="614" t="s">
        <v>122</v>
      </c>
      <c r="DE17" s="609"/>
      <c r="DF17" s="609"/>
      <c r="DG17" s="609"/>
      <c r="DH17" s="609"/>
      <c r="DI17" s="609"/>
      <c r="DJ17" s="609"/>
      <c r="DK17" s="609"/>
      <c r="DL17" s="609"/>
      <c r="DM17" s="609"/>
      <c r="DN17" s="609"/>
      <c r="DO17" s="609"/>
      <c r="DP17" s="610"/>
      <c r="DQ17" s="614">
        <v>984104</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6714</v>
      </c>
      <c r="S18" s="609"/>
      <c r="T18" s="609"/>
      <c r="U18" s="609"/>
      <c r="V18" s="609"/>
      <c r="W18" s="609"/>
      <c r="X18" s="609"/>
      <c r="Y18" s="610"/>
      <c r="Z18" s="646">
        <v>0</v>
      </c>
      <c r="AA18" s="646"/>
      <c r="AB18" s="646"/>
      <c r="AC18" s="646"/>
      <c r="AD18" s="647">
        <v>6714</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51707</v>
      </c>
      <c r="S19" s="609"/>
      <c r="T19" s="609"/>
      <c r="U19" s="609"/>
      <c r="V19" s="609"/>
      <c r="W19" s="609"/>
      <c r="X19" s="609"/>
      <c r="Y19" s="610"/>
      <c r="Z19" s="646">
        <v>0.4</v>
      </c>
      <c r="AA19" s="646"/>
      <c r="AB19" s="646"/>
      <c r="AC19" s="646"/>
      <c r="AD19" s="647">
        <v>51707</v>
      </c>
      <c r="AE19" s="647"/>
      <c r="AF19" s="647"/>
      <c r="AG19" s="647"/>
      <c r="AH19" s="647"/>
      <c r="AI19" s="647"/>
      <c r="AJ19" s="647"/>
      <c r="AK19" s="647"/>
      <c r="AL19" s="611">
        <v>0.9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9291</v>
      </c>
      <c r="BH19" s="609"/>
      <c r="BI19" s="609"/>
      <c r="BJ19" s="609"/>
      <c r="BK19" s="609"/>
      <c r="BL19" s="609"/>
      <c r="BM19" s="609"/>
      <c r="BN19" s="610"/>
      <c r="BO19" s="646">
        <v>0.6</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83" t="s">
        <v>262</v>
      </c>
      <c r="C20" s="684"/>
      <c r="D20" s="684"/>
      <c r="E20" s="684"/>
      <c r="F20" s="684"/>
      <c r="G20" s="684"/>
      <c r="H20" s="684"/>
      <c r="I20" s="684"/>
      <c r="J20" s="684"/>
      <c r="K20" s="684"/>
      <c r="L20" s="684"/>
      <c r="M20" s="684"/>
      <c r="N20" s="684"/>
      <c r="O20" s="684"/>
      <c r="P20" s="684"/>
      <c r="Q20" s="685"/>
      <c r="R20" s="608">
        <v>741</v>
      </c>
      <c r="S20" s="609"/>
      <c r="T20" s="609"/>
      <c r="U20" s="609"/>
      <c r="V20" s="609"/>
      <c r="W20" s="609"/>
      <c r="X20" s="609"/>
      <c r="Y20" s="610"/>
      <c r="Z20" s="646">
        <v>0</v>
      </c>
      <c r="AA20" s="646"/>
      <c r="AB20" s="646"/>
      <c r="AC20" s="646"/>
      <c r="AD20" s="647">
        <v>741</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9291</v>
      </c>
      <c r="BH20" s="609"/>
      <c r="BI20" s="609"/>
      <c r="BJ20" s="609"/>
      <c r="BK20" s="609"/>
      <c r="BL20" s="609"/>
      <c r="BM20" s="609"/>
      <c r="BN20" s="610"/>
      <c r="BO20" s="646">
        <v>0.6</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13021422</v>
      </c>
      <c r="CS20" s="609"/>
      <c r="CT20" s="609"/>
      <c r="CU20" s="609"/>
      <c r="CV20" s="609"/>
      <c r="CW20" s="609"/>
      <c r="CX20" s="609"/>
      <c r="CY20" s="610"/>
      <c r="CZ20" s="646">
        <v>100</v>
      </c>
      <c r="DA20" s="646"/>
      <c r="DB20" s="646"/>
      <c r="DC20" s="646"/>
      <c r="DD20" s="614">
        <v>2542537</v>
      </c>
      <c r="DE20" s="609"/>
      <c r="DF20" s="609"/>
      <c r="DG20" s="609"/>
      <c r="DH20" s="609"/>
      <c r="DI20" s="609"/>
      <c r="DJ20" s="609"/>
      <c r="DK20" s="609"/>
      <c r="DL20" s="609"/>
      <c r="DM20" s="609"/>
      <c r="DN20" s="609"/>
      <c r="DO20" s="609"/>
      <c r="DP20" s="610"/>
      <c r="DQ20" s="614">
        <v>7063151</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4500925</v>
      </c>
      <c r="S21" s="609"/>
      <c r="T21" s="609"/>
      <c r="U21" s="609"/>
      <c r="V21" s="609"/>
      <c r="W21" s="609"/>
      <c r="X21" s="609"/>
      <c r="Y21" s="610"/>
      <c r="Z21" s="646">
        <v>31.5</v>
      </c>
      <c r="AA21" s="646"/>
      <c r="AB21" s="646"/>
      <c r="AC21" s="646"/>
      <c r="AD21" s="647">
        <v>3902789</v>
      </c>
      <c r="AE21" s="647"/>
      <c r="AF21" s="647"/>
      <c r="AG21" s="647"/>
      <c r="AH21" s="647"/>
      <c r="AI21" s="647"/>
      <c r="AJ21" s="647"/>
      <c r="AK21" s="647"/>
      <c r="AL21" s="611">
        <v>65.5</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9291</v>
      </c>
      <c r="BH21" s="609"/>
      <c r="BI21" s="609"/>
      <c r="BJ21" s="609"/>
      <c r="BK21" s="609"/>
      <c r="BL21" s="609"/>
      <c r="BM21" s="609"/>
      <c r="BN21" s="610"/>
      <c r="BO21" s="646">
        <v>0.6</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3902789</v>
      </c>
      <c r="S22" s="609"/>
      <c r="T22" s="609"/>
      <c r="U22" s="609"/>
      <c r="V22" s="609"/>
      <c r="W22" s="609"/>
      <c r="X22" s="609"/>
      <c r="Y22" s="610"/>
      <c r="Z22" s="646">
        <v>27.3</v>
      </c>
      <c r="AA22" s="646"/>
      <c r="AB22" s="646"/>
      <c r="AC22" s="646"/>
      <c r="AD22" s="647">
        <v>3902789</v>
      </c>
      <c r="AE22" s="647"/>
      <c r="AF22" s="647"/>
      <c r="AG22" s="647"/>
      <c r="AH22" s="647"/>
      <c r="AI22" s="647"/>
      <c r="AJ22" s="647"/>
      <c r="AK22" s="647"/>
      <c r="AL22" s="611">
        <v>65.5</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598136</v>
      </c>
      <c r="S23" s="609"/>
      <c r="T23" s="609"/>
      <c r="U23" s="609"/>
      <c r="V23" s="609"/>
      <c r="W23" s="609"/>
      <c r="X23" s="609"/>
      <c r="Y23" s="610"/>
      <c r="Z23" s="646">
        <v>4.2</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3952586</v>
      </c>
      <c r="CS24" s="664"/>
      <c r="CT24" s="664"/>
      <c r="CU24" s="664"/>
      <c r="CV24" s="664"/>
      <c r="CW24" s="664"/>
      <c r="CX24" s="664"/>
      <c r="CY24" s="689"/>
      <c r="CZ24" s="690">
        <v>30.4</v>
      </c>
      <c r="DA24" s="672"/>
      <c r="DB24" s="672"/>
      <c r="DC24" s="692"/>
      <c r="DD24" s="688">
        <v>3106534</v>
      </c>
      <c r="DE24" s="664"/>
      <c r="DF24" s="664"/>
      <c r="DG24" s="664"/>
      <c r="DH24" s="664"/>
      <c r="DI24" s="664"/>
      <c r="DJ24" s="664"/>
      <c r="DK24" s="689"/>
      <c r="DL24" s="688">
        <v>2834942</v>
      </c>
      <c r="DM24" s="664"/>
      <c r="DN24" s="664"/>
      <c r="DO24" s="664"/>
      <c r="DP24" s="664"/>
      <c r="DQ24" s="664"/>
      <c r="DR24" s="664"/>
      <c r="DS24" s="664"/>
      <c r="DT24" s="664"/>
      <c r="DU24" s="664"/>
      <c r="DV24" s="689"/>
      <c r="DW24" s="690">
        <v>47.6</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6543185</v>
      </c>
      <c r="S25" s="609"/>
      <c r="T25" s="609"/>
      <c r="U25" s="609"/>
      <c r="V25" s="609"/>
      <c r="W25" s="609"/>
      <c r="X25" s="609"/>
      <c r="Y25" s="610"/>
      <c r="Z25" s="646">
        <v>45.9</v>
      </c>
      <c r="AA25" s="646"/>
      <c r="AB25" s="646"/>
      <c r="AC25" s="646"/>
      <c r="AD25" s="647">
        <v>5945049</v>
      </c>
      <c r="AE25" s="647"/>
      <c r="AF25" s="647"/>
      <c r="AG25" s="647"/>
      <c r="AH25" s="647"/>
      <c r="AI25" s="647"/>
      <c r="AJ25" s="647"/>
      <c r="AK25" s="647"/>
      <c r="AL25" s="611">
        <v>99.8</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1827009</v>
      </c>
      <c r="CS25" s="621"/>
      <c r="CT25" s="621"/>
      <c r="CU25" s="621"/>
      <c r="CV25" s="621"/>
      <c r="CW25" s="621"/>
      <c r="CX25" s="621"/>
      <c r="CY25" s="622"/>
      <c r="CZ25" s="611">
        <v>14</v>
      </c>
      <c r="DA25" s="623"/>
      <c r="DB25" s="623"/>
      <c r="DC25" s="624"/>
      <c r="DD25" s="614">
        <v>1628049</v>
      </c>
      <c r="DE25" s="621"/>
      <c r="DF25" s="621"/>
      <c r="DG25" s="621"/>
      <c r="DH25" s="621"/>
      <c r="DI25" s="621"/>
      <c r="DJ25" s="621"/>
      <c r="DK25" s="622"/>
      <c r="DL25" s="614">
        <v>1573587</v>
      </c>
      <c r="DM25" s="621"/>
      <c r="DN25" s="621"/>
      <c r="DO25" s="621"/>
      <c r="DP25" s="621"/>
      <c r="DQ25" s="621"/>
      <c r="DR25" s="621"/>
      <c r="DS25" s="621"/>
      <c r="DT25" s="621"/>
      <c r="DU25" s="621"/>
      <c r="DV25" s="622"/>
      <c r="DW25" s="611">
        <v>26.4</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1113</v>
      </c>
      <c r="S26" s="609"/>
      <c r="T26" s="609"/>
      <c r="U26" s="609"/>
      <c r="V26" s="609"/>
      <c r="W26" s="609"/>
      <c r="X26" s="609"/>
      <c r="Y26" s="610"/>
      <c r="Z26" s="646">
        <v>0</v>
      </c>
      <c r="AA26" s="646"/>
      <c r="AB26" s="646"/>
      <c r="AC26" s="646"/>
      <c r="AD26" s="647">
        <v>1113</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913499</v>
      </c>
      <c r="CS26" s="609"/>
      <c r="CT26" s="609"/>
      <c r="CU26" s="609"/>
      <c r="CV26" s="609"/>
      <c r="CW26" s="609"/>
      <c r="CX26" s="609"/>
      <c r="CY26" s="610"/>
      <c r="CZ26" s="611">
        <v>7</v>
      </c>
      <c r="DA26" s="623"/>
      <c r="DB26" s="623"/>
      <c r="DC26" s="624"/>
      <c r="DD26" s="614">
        <v>785085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117971</v>
      </c>
      <c r="S27" s="609"/>
      <c r="T27" s="609"/>
      <c r="U27" s="609"/>
      <c r="V27" s="609"/>
      <c r="W27" s="609"/>
      <c r="X27" s="609"/>
      <c r="Y27" s="610"/>
      <c r="Z27" s="646">
        <v>0.8</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1458182</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1141473</v>
      </c>
      <c r="CS27" s="621"/>
      <c r="CT27" s="621"/>
      <c r="CU27" s="621"/>
      <c r="CV27" s="621"/>
      <c r="CW27" s="621"/>
      <c r="CX27" s="621"/>
      <c r="CY27" s="622"/>
      <c r="CZ27" s="611">
        <v>8.8000000000000007</v>
      </c>
      <c r="DA27" s="623"/>
      <c r="DB27" s="623"/>
      <c r="DC27" s="624"/>
      <c r="DD27" s="614">
        <v>494381</v>
      </c>
      <c r="DE27" s="621"/>
      <c r="DF27" s="621"/>
      <c r="DG27" s="621"/>
      <c r="DH27" s="621"/>
      <c r="DI27" s="621"/>
      <c r="DJ27" s="621"/>
      <c r="DK27" s="622"/>
      <c r="DL27" s="614">
        <v>277251</v>
      </c>
      <c r="DM27" s="621"/>
      <c r="DN27" s="621"/>
      <c r="DO27" s="621"/>
      <c r="DP27" s="621"/>
      <c r="DQ27" s="621"/>
      <c r="DR27" s="621"/>
      <c r="DS27" s="621"/>
      <c r="DT27" s="621"/>
      <c r="DU27" s="621"/>
      <c r="DV27" s="622"/>
      <c r="DW27" s="611">
        <v>4.7</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85147</v>
      </c>
      <c r="S28" s="609"/>
      <c r="T28" s="609"/>
      <c r="U28" s="609"/>
      <c r="V28" s="609"/>
      <c r="W28" s="609"/>
      <c r="X28" s="609"/>
      <c r="Y28" s="610"/>
      <c r="Z28" s="646">
        <v>0.6</v>
      </c>
      <c r="AA28" s="646"/>
      <c r="AB28" s="646"/>
      <c r="AC28" s="646"/>
      <c r="AD28" s="647">
        <v>896</v>
      </c>
      <c r="AE28" s="647"/>
      <c r="AF28" s="647"/>
      <c r="AG28" s="647"/>
      <c r="AH28" s="647"/>
      <c r="AI28" s="647"/>
      <c r="AJ28" s="647"/>
      <c r="AK28" s="647"/>
      <c r="AL28" s="611">
        <v>0</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984104</v>
      </c>
      <c r="CS28" s="609"/>
      <c r="CT28" s="609"/>
      <c r="CU28" s="609"/>
      <c r="CV28" s="609"/>
      <c r="CW28" s="609"/>
      <c r="CX28" s="609"/>
      <c r="CY28" s="610"/>
      <c r="CZ28" s="611">
        <v>7.6</v>
      </c>
      <c r="DA28" s="623"/>
      <c r="DB28" s="623"/>
      <c r="DC28" s="624"/>
      <c r="DD28" s="614">
        <v>984104</v>
      </c>
      <c r="DE28" s="609"/>
      <c r="DF28" s="609"/>
      <c r="DG28" s="609"/>
      <c r="DH28" s="609"/>
      <c r="DI28" s="609"/>
      <c r="DJ28" s="609"/>
      <c r="DK28" s="610"/>
      <c r="DL28" s="614">
        <v>984104</v>
      </c>
      <c r="DM28" s="609"/>
      <c r="DN28" s="609"/>
      <c r="DO28" s="609"/>
      <c r="DP28" s="609"/>
      <c r="DQ28" s="609"/>
      <c r="DR28" s="609"/>
      <c r="DS28" s="609"/>
      <c r="DT28" s="609"/>
      <c r="DU28" s="609"/>
      <c r="DV28" s="610"/>
      <c r="DW28" s="611">
        <v>16.5</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96755</v>
      </c>
      <c r="S29" s="609"/>
      <c r="T29" s="609"/>
      <c r="U29" s="609"/>
      <c r="V29" s="609"/>
      <c r="W29" s="609"/>
      <c r="X29" s="609"/>
      <c r="Y29" s="610"/>
      <c r="Z29" s="646">
        <v>0.7</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984104</v>
      </c>
      <c r="CS29" s="621"/>
      <c r="CT29" s="621"/>
      <c r="CU29" s="621"/>
      <c r="CV29" s="621"/>
      <c r="CW29" s="621"/>
      <c r="CX29" s="621"/>
      <c r="CY29" s="622"/>
      <c r="CZ29" s="611">
        <v>7.6</v>
      </c>
      <c r="DA29" s="623"/>
      <c r="DB29" s="623"/>
      <c r="DC29" s="624"/>
      <c r="DD29" s="614">
        <v>984104</v>
      </c>
      <c r="DE29" s="621"/>
      <c r="DF29" s="621"/>
      <c r="DG29" s="621"/>
      <c r="DH29" s="621"/>
      <c r="DI29" s="621"/>
      <c r="DJ29" s="621"/>
      <c r="DK29" s="622"/>
      <c r="DL29" s="614">
        <v>984104</v>
      </c>
      <c r="DM29" s="621"/>
      <c r="DN29" s="621"/>
      <c r="DO29" s="621"/>
      <c r="DP29" s="621"/>
      <c r="DQ29" s="621"/>
      <c r="DR29" s="621"/>
      <c r="DS29" s="621"/>
      <c r="DT29" s="621"/>
      <c r="DU29" s="621"/>
      <c r="DV29" s="622"/>
      <c r="DW29" s="611">
        <v>16.5</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1565020</v>
      </c>
      <c r="S30" s="609"/>
      <c r="T30" s="609"/>
      <c r="U30" s="609"/>
      <c r="V30" s="609"/>
      <c r="W30" s="609"/>
      <c r="X30" s="609"/>
      <c r="Y30" s="610"/>
      <c r="Z30" s="646">
        <v>11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952777</v>
      </c>
      <c r="CS30" s="609"/>
      <c r="CT30" s="609"/>
      <c r="CU30" s="609"/>
      <c r="CV30" s="609"/>
      <c r="CW30" s="609"/>
      <c r="CX30" s="609"/>
      <c r="CY30" s="610"/>
      <c r="CZ30" s="611">
        <v>7.3</v>
      </c>
      <c r="DA30" s="623"/>
      <c r="DB30" s="623"/>
      <c r="DC30" s="624"/>
      <c r="DD30" s="614">
        <v>952777</v>
      </c>
      <c r="DE30" s="609"/>
      <c r="DF30" s="609"/>
      <c r="DG30" s="609"/>
      <c r="DH30" s="609"/>
      <c r="DI30" s="609"/>
      <c r="DJ30" s="609"/>
      <c r="DK30" s="610"/>
      <c r="DL30" s="614">
        <v>952777</v>
      </c>
      <c r="DM30" s="609"/>
      <c r="DN30" s="609"/>
      <c r="DO30" s="609"/>
      <c r="DP30" s="609"/>
      <c r="DQ30" s="609"/>
      <c r="DR30" s="609"/>
      <c r="DS30" s="609"/>
      <c r="DT30" s="609"/>
      <c r="DU30" s="609"/>
      <c r="DV30" s="610"/>
      <c r="DW30" s="611">
        <v>16</v>
      </c>
      <c r="DX30" s="623"/>
      <c r="DY30" s="623"/>
      <c r="DZ30" s="623"/>
      <c r="EA30" s="623"/>
      <c r="EB30" s="623"/>
      <c r="EC30" s="635"/>
    </row>
    <row r="31" spans="2:133" ht="11.25" customHeight="1" x14ac:dyDescent="0.15">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v>
      </c>
      <c r="BH31" s="671"/>
      <c r="BI31" s="671"/>
      <c r="BJ31" s="671"/>
      <c r="BK31" s="671"/>
      <c r="BL31" s="671"/>
      <c r="BM31" s="672">
        <v>96.3</v>
      </c>
      <c r="BN31" s="671"/>
      <c r="BO31" s="671"/>
      <c r="BP31" s="671"/>
      <c r="BQ31" s="673"/>
      <c r="BR31" s="670">
        <v>99.1</v>
      </c>
      <c r="BS31" s="671"/>
      <c r="BT31" s="671"/>
      <c r="BU31" s="671"/>
      <c r="BV31" s="671"/>
      <c r="BW31" s="671"/>
      <c r="BX31" s="672">
        <v>96.1</v>
      </c>
      <c r="BY31" s="671"/>
      <c r="BZ31" s="671"/>
      <c r="CA31" s="671"/>
      <c r="CB31" s="673"/>
      <c r="CD31" s="629"/>
      <c r="CE31" s="630"/>
      <c r="CF31" s="605" t="s">
        <v>300</v>
      </c>
      <c r="CG31" s="606"/>
      <c r="CH31" s="606"/>
      <c r="CI31" s="606"/>
      <c r="CJ31" s="606"/>
      <c r="CK31" s="606"/>
      <c r="CL31" s="606"/>
      <c r="CM31" s="606"/>
      <c r="CN31" s="606"/>
      <c r="CO31" s="606"/>
      <c r="CP31" s="606"/>
      <c r="CQ31" s="607"/>
      <c r="CR31" s="608">
        <v>31327</v>
      </c>
      <c r="CS31" s="621"/>
      <c r="CT31" s="621"/>
      <c r="CU31" s="621"/>
      <c r="CV31" s="621"/>
      <c r="CW31" s="621"/>
      <c r="CX31" s="621"/>
      <c r="CY31" s="622"/>
      <c r="CZ31" s="611">
        <v>0.2</v>
      </c>
      <c r="DA31" s="623"/>
      <c r="DB31" s="623"/>
      <c r="DC31" s="624"/>
      <c r="DD31" s="614">
        <v>31327</v>
      </c>
      <c r="DE31" s="621"/>
      <c r="DF31" s="621"/>
      <c r="DG31" s="621"/>
      <c r="DH31" s="621"/>
      <c r="DI31" s="621"/>
      <c r="DJ31" s="621"/>
      <c r="DK31" s="622"/>
      <c r="DL31" s="614">
        <v>31327</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568250</v>
      </c>
      <c r="S32" s="609"/>
      <c r="T32" s="609"/>
      <c r="U32" s="609"/>
      <c r="V32" s="609"/>
      <c r="W32" s="609"/>
      <c r="X32" s="609"/>
      <c r="Y32" s="610"/>
      <c r="Z32" s="646">
        <v>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99.3</v>
      </c>
      <c r="BH32" s="621"/>
      <c r="BI32" s="621"/>
      <c r="BJ32" s="621"/>
      <c r="BK32" s="621"/>
      <c r="BL32" s="621"/>
      <c r="BM32" s="612">
        <v>97.9</v>
      </c>
      <c r="BN32" s="621"/>
      <c r="BO32" s="621"/>
      <c r="BP32" s="621"/>
      <c r="BQ32" s="644"/>
      <c r="BR32" s="679">
        <v>99.3</v>
      </c>
      <c r="BS32" s="621"/>
      <c r="BT32" s="621"/>
      <c r="BU32" s="621"/>
      <c r="BV32" s="621"/>
      <c r="BW32" s="621"/>
      <c r="BX32" s="612">
        <v>97.6</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48437</v>
      </c>
      <c r="S33" s="609"/>
      <c r="T33" s="609"/>
      <c r="U33" s="609"/>
      <c r="V33" s="609"/>
      <c r="W33" s="609"/>
      <c r="X33" s="609"/>
      <c r="Y33" s="610"/>
      <c r="Z33" s="646">
        <v>0.3</v>
      </c>
      <c r="AA33" s="646"/>
      <c r="AB33" s="646"/>
      <c r="AC33" s="646"/>
      <c r="AD33" s="647">
        <v>8378</v>
      </c>
      <c r="AE33" s="647"/>
      <c r="AF33" s="647"/>
      <c r="AG33" s="647"/>
      <c r="AH33" s="647"/>
      <c r="AI33" s="647"/>
      <c r="AJ33" s="647"/>
      <c r="AK33" s="647"/>
      <c r="AL33" s="611">
        <v>0.1</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98.8</v>
      </c>
      <c r="BH33" s="593"/>
      <c r="BI33" s="593"/>
      <c r="BJ33" s="593"/>
      <c r="BK33" s="593"/>
      <c r="BL33" s="593"/>
      <c r="BM33" s="639">
        <v>94.6</v>
      </c>
      <c r="BN33" s="593"/>
      <c r="BO33" s="593"/>
      <c r="BP33" s="593"/>
      <c r="BQ33" s="656"/>
      <c r="BR33" s="669">
        <v>98.8</v>
      </c>
      <c r="BS33" s="593"/>
      <c r="BT33" s="593"/>
      <c r="BU33" s="593"/>
      <c r="BV33" s="593"/>
      <c r="BW33" s="593"/>
      <c r="BX33" s="639">
        <v>94.4</v>
      </c>
      <c r="BY33" s="593"/>
      <c r="BZ33" s="593"/>
      <c r="CA33" s="593"/>
      <c r="CB33" s="656"/>
      <c r="CD33" s="605" t="s">
        <v>307</v>
      </c>
      <c r="CE33" s="606"/>
      <c r="CF33" s="606"/>
      <c r="CG33" s="606"/>
      <c r="CH33" s="606"/>
      <c r="CI33" s="606"/>
      <c r="CJ33" s="606"/>
      <c r="CK33" s="606"/>
      <c r="CL33" s="606"/>
      <c r="CM33" s="606"/>
      <c r="CN33" s="606"/>
      <c r="CO33" s="606"/>
      <c r="CP33" s="606"/>
      <c r="CQ33" s="607"/>
      <c r="CR33" s="608">
        <v>6521238</v>
      </c>
      <c r="CS33" s="621"/>
      <c r="CT33" s="621"/>
      <c r="CU33" s="621"/>
      <c r="CV33" s="621"/>
      <c r="CW33" s="621"/>
      <c r="CX33" s="621"/>
      <c r="CY33" s="622"/>
      <c r="CZ33" s="611">
        <v>50.1</v>
      </c>
      <c r="DA33" s="623"/>
      <c r="DB33" s="623"/>
      <c r="DC33" s="624"/>
      <c r="DD33" s="614">
        <v>3679540</v>
      </c>
      <c r="DE33" s="621"/>
      <c r="DF33" s="621"/>
      <c r="DG33" s="621"/>
      <c r="DH33" s="621"/>
      <c r="DI33" s="621"/>
      <c r="DJ33" s="621"/>
      <c r="DK33" s="622"/>
      <c r="DL33" s="614">
        <v>2537876</v>
      </c>
      <c r="DM33" s="621"/>
      <c r="DN33" s="621"/>
      <c r="DO33" s="621"/>
      <c r="DP33" s="621"/>
      <c r="DQ33" s="621"/>
      <c r="DR33" s="621"/>
      <c r="DS33" s="621"/>
      <c r="DT33" s="621"/>
      <c r="DU33" s="621"/>
      <c r="DV33" s="622"/>
      <c r="DW33" s="611">
        <v>42.6</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1368299</v>
      </c>
      <c r="S34" s="609"/>
      <c r="T34" s="609"/>
      <c r="U34" s="609"/>
      <c r="V34" s="609"/>
      <c r="W34" s="609"/>
      <c r="X34" s="609"/>
      <c r="Y34" s="610"/>
      <c r="Z34" s="646">
        <v>9.6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1723492</v>
      </c>
      <c r="CS34" s="609"/>
      <c r="CT34" s="609"/>
      <c r="CU34" s="609"/>
      <c r="CV34" s="609"/>
      <c r="CW34" s="609"/>
      <c r="CX34" s="609"/>
      <c r="CY34" s="610"/>
      <c r="CZ34" s="611">
        <v>13.2</v>
      </c>
      <c r="DA34" s="623"/>
      <c r="DB34" s="623"/>
      <c r="DC34" s="624"/>
      <c r="DD34" s="614">
        <v>772127</v>
      </c>
      <c r="DE34" s="609"/>
      <c r="DF34" s="609"/>
      <c r="DG34" s="609"/>
      <c r="DH34" s="609"/>
      <c r="DI34" s="609"/>
      <c r="DJ34" s="609"/>
      <c r="DK34" s="610"/>
      <c r="DL34" s="614">
        <v>660138</v>
      </c>
      <c r="DM34" s="609"/>
      <c r="DN34" s="609"/>
      <c r="DO34" s="609"/>
      <c r="DP34" s="609"/>
      <c r="DQ34" s="609"/>
      <c r="DR34" s="609"/>
      <c r="DS34" s="609"/>
      <c r="DT34" s="609"/>
      <c r="DU34" s="609"/>
      <c r="DV34" s="610"/>
      <c r="DW34" s="611">
        <v>11.1</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690654</v>
      </c>
      <c r="S35" s="609"/>
      <c r="T35" s="609"/>
      <c r="U35" s="609"/>
      <c r="V35" s="609"/>
      <c r="W35" s="609"/>
      <c r="X35" s="609"/>
      <c r="Y35" s="610"/>
      <c r="Z35" s="646">
        <v>4.8</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65496</v>
      </c>
      <c r="CS35" s="621"/>
      <c r="CT35" s="621"/>
      <c r="CU35" s="621"/>
      <c r="CV35" s="621"/>
      <c r="CW35" s="621"/>
      <c r="CX35" s="621"/>
      <c r="CY35" s="622"/>
      <c r="CZ35" s="611">
        <v>0.5</v>
      </c>
      <c r="DA35" s="623"/>
      <c r="DB35" s="623"/>
      <c r="DC35" s="624"/>
      <c r="DD35" s="614">
        <v>18624</v>
      </c>
      <c r="DE35" s="621"/>
      <c r="DF35" s="621"/>
      <c r="DG35" s="621"/>
      <c r="DH35" s="621"/>
      <c r="DI35" s="621"/>
      <c r="DJ35" s="621"/>
      <c r="DK35" s="622"/>
      <c r="DL35" s="614">
        <v>17410</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1558471</v>
      </c>
      <c r="S36" s="609"/>
      <c r="T36" s="609"/>
      <c r="U36" s="609"/>
      <c r="V36" s="609"/>
      <c r="W36" s="609"/>
      <c r="X36" s="609"/>
      <c r="Y36" s="610"/>
      <c r="Z36" s="646">
        <v>10.9</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1509586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26338</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2192050</v>
      </c>
      <c r="CS36" s="609"/>
      <c r="CT36" s="609"/>
      <c r="CU36" s="609"/>
      <c r="CV36" s="609"/>
      <c r="CW36" s="609"/>
      <c r="CX36" s="609"/>
      <c r="CY36" s="610"/>
      <c r="CZ36" s="611">
        <v>16.8</v>
      </c>
      <c r="DA36" s="623"/>
      <c r="DB36" s="623"/>
      <c r="DC36" s="624"/>
      <c r="DD36" s="614">
        <v>1485653</v>
      </c>
      <c r="DE36" s="609"/>
      <c r="DF36" s="609"/>
      <c r="DG36" s="609"/>
      <c r="DH36" s="609"/>
      <c r="DI36" s="609"/>
      <c r="DJ36" s="609"/>
      <c r="DK36" s="610"/>
      <c r="DL36" s="614">
        <v>1203741</v>
      </c>
      <c r="DM36" s="609"/>
      <c r="DN36" s="609"/>
      <c r="DO36" s="609"/>
      <c r="DP36" s="609"/>
      <c r="DQ36" s="609"/>
      <c r="DR36" s="609"/>
      <c r="DS36" s="609"/>
      <c r="DT36" s="609"/>
      <c r="DU36" s="609"/>
      <c r="DV36" s="610"/>
      <c r="DW36" s="611">
        <v>20.2</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307838</v>
      </c>
      <c r="S37" s="609"/>
      <c r="T37" s="609"/>
      <c r="U37" s="609"/>
      <c r="V37" s="609"/>
      <c r="W37" s="609"/>
      <c r="X37" s="609"/>
      <c r="Y37" s="610"/>
      <c r="Z37" s="646">
        <v>2.2000000000000002</v>
      </c>
      <c r="AA37" s="646"/>
      <c r="AB37" s="646"/>
      <c r="AC37" s="646"/>
      <c r="AD37" s="647">
        <v>4078</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575125</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1153</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744179</v>
      </c>
      <c r="CS37" s="621"/>
      <c r="CT37" s="621"/>
      <c r="CU37" s="621"/>
      <c r="CV37" s="621"/>
      <c r="CW37" s="621"/>
      <c r="CX37" s="621"/>
      <c r="CY37" s="622"/>
      <c r="CZ37" s="611">
        <v>5.7</v>
      </c>
      <c r="DA37" s="623"/>
      <c r="DB37" s="623"/>
      <c r="DC37" s="624"/>
      <c r="DD37" s="614">
        <v>669382</v>
      </c>
      <c r="DE37" s="621"/>
      <c r="DF37" s="621"/>
      <c r="DG37" s="621"/>
      <c r="DH37" s="621"/>
      <c r="DI37" s="621"/>
      <c r="DJ37" s="621"/>
      <c r="DK37" s="622"/>
      <c r="DL37" s="614">
        <v>650515</v>
      </c>
      <c r="DM37" s="621"/>
      <c r="DN37" s="621"/>
      <c r="DO37" s="621"/>
      <c r="DP37" s="621"/>
      <c r="DQ37" s="621"/>
      <c r="DR37" s="621"/>
      <c r="DS37" s="621"/>
      <c r="DT37" s="621"/>
      <c r="DU37" s="621"/>
      <c r="DV37" s="622"/>
      <c r="DW37" s="611">
        <v>10.9</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1319200</v>
      </c>
      <c r="S38" s="609"/>
      <c r="T38" s="609"/>
      <c r="U38" s="609"/>
      <c r="V38" s="609"/>
      <c r="W38" s="609"/>
      <c r="X38" s="609"/>
      <c r="Y38" s="610"/>
      <c r="Z38" s="646">
        <v>9.1999999999999993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83102</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1937</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827359</v>
      </c>
      <c r="CS38" s="609"/>
      <c r="CT38" s="609"/>
      <c r="CU38" s="609"/>
      <c r="CV38" s="609"/>
      <c r="CW38" s="609"/>
      <c r="CX38" s="609"/>
      <c r="CY38" s="610"/>
      <c r="CZ38" s="611">
        <v>6.4</v>
      </c>
      <c r="DA38" s="623"/>
      <c r="DB38" s="623"/>
      <c r="DC38" s="624"/>
      <c r="DD38" s="614">
        <v>683105</v>
      </c>
      <c r="DE38" s="609"/>
      <c r="DF38" s="609"/>
      <c r="DG38" s="609"/>
      <c r="DH38" s="609"/>
      <c r="DI38" s="609"/>
      <c r="DJ38" s="609"/>
      <c r="DK38" s="610"/>
      <c r="DL38" s="614">
        <v>656587</v>
      </c>
      <c r="DM38" s="609"/>
      <c r="DN38" s="609"/>
      <c r="DO38" s="609"/>
      <c r="DP38" s="609"/>
      <c r="DQ38" s="609"/>
      <c r="DR38" s="609"/>
      <c r="DS38" s="609"/>
      <c r="DT38" s="609"/>
      <c r="DU38" s="609"/>
      <c r="DV38" s="610"/>
      <c r="DW38" s="611">
        <v>11</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24000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2763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1421046</v>
      </c>
      <c r="CS39" s="621"/>
      <c r="CT39" s="621"/>
      <c r="CU39" s="621"/>
      <c r="CV39" s="621"/>
      <c r="CW39" s="621"/>
      <c r="CX39" s="621"/>
      <c r="CY39" s="622"/>
      <c r="CZ39" s="611">
        <v>10.9</v>
      </c>
      <c r="DA39" s="623"/>
      <c r="DB39" s="623"/>
      <c r="DC39" s="624"/>
      <c r="DD39" s="614">
        <v>720007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85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291795</v>
      </c>
      <c r="CS40" s="609"/>
      <c r="CT40" s="609"/>
      <c r="CU40" s="609"/>
      <c r="CV40" s="609"/>
      <c r="CW40" s="609"/>
      <c r="CX40" s="609"/>
      <c r="CY40" s="610"/>
      <c r="CZ40" s="611">
        <v>2.2000000000000002</v>
      </c>
      <c r="DA40" s="623"/>
      <c r="DB40" s="623"/>
      <c r="DC40" s="624"/>
      <c r="DD40" s="614">
        <v>24</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14270340</v>
      </c>
      <c r="S41" s="633"/>
      <c r="T41" s="633"/>
      <c r="U41" s="633"/>
      <c r="V41" s="633"/>
      <c r="W41" s="633"/>
      <c r="X41" s="633"/>
      <c r="Y41" s="636"/>
      <c r="Z41" s="637">
        <v>100</v>
      </c>
      <c r="AA41" s="637"/>
      <c r="AB41" s="637"/>
      <c r="AC41" s="637"/>
      <c r="AD41" s="638">
        <v>5959514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173180</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654179</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474</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2547598</v>
      </c>
      <c r="CS42" s="621"/>
      <c r="CT42" s="621"/>
      <c r="CU42" s="621"/>
      <c r="CV42" s="621"/>
      <c r="CW42" s="621"/>
      <c r="CX42" s="621"/>
      <c r="CY42" s="622"/>
      <c r="CZ42" s="611">
        <v>19.600000000000001</v>
      </c>
      <c r="DA42" s="623"/>
      <c r="DB42" s="623"/>
      <c r="DC42" s="624"/>
      <c r="DD42" s="614">
        <v>277077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38360</v>
      </c>
      <c r="CS43" s="621"/>
      <c r="CT43" s="621"/>
      <c r="CU43" s="621"/>
      <c r="CV43" s="621"/>
      <c r="CW43" s="621"/>
      <c r="CX43" s="621"/>
      <c r="CY43" s="622"/>
      <c r="CZ43" s="611">
        <v>0.3</v>
      </c>
      <c r="DA43" s="623"/>
      <c r="DB43" s="623"/>
      <c r="DC43" s="624"/>
      <c r="DD43" s="614">
        <v>38360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2542537</v>
      </c>
      <c r="CS44" s="609"/>
      <c r="CT44" s="609"/>
      <c r="CU44" s="609"/>
      <c r="CV44" s="609"/>
      <c r="CW44" s="609"/>
      <c r="CX44" s="609"/>
      <c r="CY44" s="610"/>
      <c r="CZ44" s="611">
        <v>19.5</v>
      </c>
      <c r="DA44" s="612"/>
      <c r="DB44" s="612"/>
      <c r="DC44" s="613"/>
      <c r="DD44" s="614">
        <v>275316</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1521660</v>
      </c>
      <c r="CS45" s="621"/>
      <c r="CT45" s="621"/>
      <c r="CU45" s="621"/>
      <c r="CV45" s="621"/>
      <c r="CW45" s="621"/>
      <c r="CX45" s="621"/>
      <c r="CY45" s="622"/>
      <c r="CZ45" s="611">
        <v>11.7</v>
      </c>
      <c r="DA45" s="623"/>
      <c r="DB45" s="623"/>
      <c r="DC45" s="624"/>
      <c r="DD45" s="614">
        <v>100726</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973441</v>
      </c>
      <c r="CS46" s="609"/>
      <c r="CT46" s="609"/>
      <c r="CU46" s="609"/>
      <c r="CV46" s="609"/>
      <c r="CW46" s="609"/>
      <c r="CX46" s="609"/>
      <c r="CY46" s="610"/>
      <c r="CZ46" s="611">
        <v>7.5</v>
      </c>
      <c r="DA46" s="612"/>
      <c r="DB46" s="612"/>
      <c r="DC46" s="613"/>
      <c r="DD46" s="614">
        <v>151559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v>5061</v>
      </c>
      <c r="CS47" s="621"/>
      <c r="CT47" s="621"/>
      <c r="CU47" s="621"/>
      <c r="CV47" s="621"/>
      <c r="CW47" s="621"/>
      <c r="CX47" s="621"/>
      <c r="CY47" s="622"/>
      <c r="CZ47" s="611">
        <v>0</v>
      </c>
      <c r="DA47" s="623"/>
      <c r="DB47" s="623"/>
      <c r="DC47" s="624"/>
      <c r="DD47" s="614">
        <v>1761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13021422</v>
      </c>
      <c r="CS49" s="593"/>
      <c r="CT49" s="593"/>
      <c r="CU49" s="593"/>
      <c r="CV49" s="593"/>
      <c r="CW49" s="593"/>
      <c r="CX49" s="593"/>
      <c r="CY49" s="594"/>
      <c r="CZ49" s="595">
        <v>100</v>
      </c>
      <c r="DA49" s="596"/>
      <c r="DB49" s="596"/>
      <c r="DC49" s="597"/>
      <c r="DD49" s="598">
        <v>7063151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ao/zO/Lcr8RumatLp5qV1eAm88qw3n+4cmEnciGeip9Z/ylHA9W4gKBY8+vVPflMjpLPyoPyYTTH5u7g2vhXA==" saltValue="ix9dtf27xXHHbpiO1jmp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15">
      <c r="A7" s="218">
        <v>1</v>
      </c>
      <c r="B7" s="1034" t="s">
        <v>374</v>
      </c>
      <c r="C7" s="1035"/>
      <c r="D7" s="1035"/>
      <c r="E7" s="1035"/>
      <c r="F7" s="1035"/>
      <c r="G7" s="1035"/>
      <c r="H7" s="1035"/>
      <c r="I7" s="1035"/>
      <c r="J7" s="1035"/>
      <c r="K7" s="1035"/>
      <c r="L7" s="1035"/>
      <c r="M7" s="1035"/>
      <c r="N7" s="1035"/>
      <c r="O7" s="1035"/>
      <c r="P7" s="1036"/>
      <c r="Q7" s="1089">
        <v>14301</v>
      </c>
      <c r="R7" s="1090"/>
      <c r="S7" s="1090"/>
      <c r="T7" s="1090"/>
      <c r="U7" s="1090"/>
      <c r="V7" s="1090">
        <v>13052</v>
      </c>
      <c r="W7" s="1090"/>
      <c r="X7" s="1090"/>
      <c r="Y7" s="1090"/>
      <c r="Z7" s="1090"/>
      <c r="AA7" s="1090">
        <v>1249</v>
      </c>
      <c r="AB7" s="1090"/>
      <c r="AC7" s="1090"/>
      <c r="AD7" s="1090"/>
      <c r="AE7" s="1091"/>
      <c r="AF7" s="1092">
        <v>1046</v>
      </c>
      <c r="AG7" s="1093"/>
      <c r="AH7" s="1093"/>
      <c r="AI7" s="1093"/>
      <c r="AJ7" s="1094"/>
      <c r="AK7" s="1095">
        <v>856</v>
      </c>
      <c r="AL7" s="1096"/>
      <c r="AM7" s="1096"/>
      <c r="AN7" s="1096"/>
      <c r="AO7" s="1096"/>
      <c r="AP7" s="1096">
        <v>10206</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556</v>
      </c>
      <c r="BT7" s="1087"/>
      <c r="BU7" s="1087"/>
      <c r="BV7" s="1087"/>
      <c r="BW7" s="1087"/>
      <c r="BX7" s="1087"/>
      <c r="BY7" s="1087"/>
      <c r="BZ7" s="1087"/>
      <c r="CA7" s="1087"/>
      <c r="CB7" s="1087"/>
      <c r="CC7" s="1087"/>
      <c r="CD7" s="1087"/>
      <c r="CE7" s="1087"/>
      <c r="CF7" s="1087"/>
      <c r="CG7" s="1099"/>
      <c r="CH7" s="1083">
        <v>43</v>
      </c>
      <c r="CI7" s="1084"/>
      <c r="CJ7" s="1084"/>
      <c r="CK7" s="1084"/>
      <c r="CL7" s="1085"/>
      <c r="CM7" s="1083">
        <v>222</v>
      </c>
      <c r="CN7" s="1084"/>
      <c r="CO7" s="1084"/>
      <c r="CP7" s="1084"/>
      <c r="CQ7" s="1085"/>
      <c r="CR7" s="1083">
        <v>10</v>
      </c>
      <c r="CS7" s="1084"/>
      <c r="CT7" s="1084"/>
      <c r="CU7" s="1084"/>
      <c r="CV7" s="1085"/>
      <c r="CW7" s="1083" t="s">
        <v>560</v>
      </c>
      <c r="CX7" s="1084"/>
      <c r="CY7" s="1084"/>
      <c r="CZ7" s="1084"/>
      <c r="DA7" s="1085"/>
      <c r="DB7" s="1083" t="s">
        <v>560</v>
      </c>
      <c r="DC7" s="1084"/>
      <c r="DD7" s="1084"/>
      <c r="DE7" s="1084"/>
      <c r="DF7" s="1085"/>
      <c r="DG7" s="1083" t="s">
        <v>560</v>
      </c>
      <c r="DH7" s="1084"/>
      <c r="DI7" s="1084"/>
      <c r="DJ7" s="1084"/>
      <c r="DK7" s="1085"/>
      <c r="DL7" s="1083" t="s">
        <v>560</v>
      </c>
      <c r="DM7" s="1084"/>
      <c r="DN7" s="1084"/>
      <c r="DO7" s="1084"/>
      <c r="DP7" s="1085"/>
      <c r="DQ7" s="1083" t="s">
        <v>560</v>
      </c>
      <c r="DR7" s="1084"/>
      <c r="DS7" s="1084"/>
      <c r="DT7" s="1084"/>
      <c r="DU7" s="1085"/>
      <c r="DV7" s="1086"/>
      <c r="DW7" s="1087"/>
      <c r="DX7" s="1087"/>
      <c r="DY7" s="1087"/>
      <c r="DZ7" s="1088"/>
      <c r="EA7" s="216"/>
    </row>
    <row r="8" spans="1:131" s="217" customFormat="1" ht="26.25" customHeight="1" x14ac:dyDescent="0.15">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557</v>
      </c>
      <c r="BT8" s="980"/>
      <c r="BU8" s="980"/>
      <c r="BV8" s="980"/>
      <c r="BW8" s="980"/>
      <c r="BX8" s="980"/>
      <c r="BY8" s="980"/>
      <c r="BZ8" s="980"/>
      <c r="CA8" s="980"/>
      <c r="CB8" s="980"/>
      <c r="CC8" s="980"/>
      <c r="CD8" s="980"/>
      <c r="CE8" s="980"/>
      <c r="CF8" s="980"/>
      <c r="CG8" s="1001"/>
      <c r="CH8" s="976">
        <v>15</v>
      </c>
      <c r="CI8" s="977"/>
      <c r="CJ8" s="977"/>
      <c r="CK8" s="977"/>
      <c r="CL8" s="978"/>
      <c r="CM8" s="976">
        <v>292</v>
      </c>
      <c r="CN8" s="977"/>
      <c r="CO8" s="977"/>
      <c r="CP8" s="977"/>
      <c r="CQ8" s="978"/>
      <c r="CR8" s="976">
        <v>7</v>
      </c>
      <c r="CS8" s="977"/>
      <c r="CT8" s="977"/>
      <c r="CU8" s="977"/>
      <c r="CV8" s="978"/>
      <c r="CW8" s="976" t="s">
        <v>560</v>
      </c>
      <c r="CX8" s="977"/>
      <c r="CY8" s="977"/>
      <c r="CZ8" s="977"/>
      <c r="DA8" s="978"/>
      <c r="DB8" s="976" t="s">
        <v>560</v>
      </c>
      <c r="DC8" s="977"/>
      <c r="DD8" s="977"/>
      <c r="DE8" s="977"/>
      <c r="DF8" s="978"/>
      <c r="DG8" s="976" t="s">
        <v>560</v>
      </c>
      <c r="DH8" s="977"/>
      <c r="DI8" s="977"/>
      <c r="DJ8" s="977"/>
      <c r="DK8" s="978"/>
      <c r="DL8" s="976" t="s">
        <v>560</v>
      </c>
      <c r="DM8" s="977"/>
      <c r="DN8" s="977"/>
      <c r="DO8" s="977"/>
      <c r="DP8" s="978"/>
      <c r="DQ8" s="976" t="s">
        <v>560</v>
      </c>
      <c r="DR8" s="977"/>
      <c r="DS8" s="977"/>
      <c r="DT8" s="977"/>
      <c r="DU8" s="978"/>
      <c r="DV8" s="979"/>
      <c r="DW8" s="980"/>
      <c r="DX8" s="980"/>
      <c r="DY8" s="980"/>
      <c r="DZ8" s="981"/>
      <c r="EA8" s="216"/>
    </row>
    <row r="9" spans="1:131" s="217" customFormat="1" ht="26.25" customHeight="1" x14ac:dyDescent="0.15">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558</v>
      </c>
      <c r="BT9" s="980"/>
      <c r="BU9" s="980"/>
      <c r="BV9" s="980"/>
      <c r="BW9" s="980"/>
      <c r="BX9" s="980"/>
      <c r="BY9" s="980"/>
      <c r="BZ9" s="980"/>
      <c r="CA9" s="980"/>
      <c r="CB9" s="980"/>
      <c r="CC9" s="980"/>
      <c r="CD9" s="980"/>
      <c r="CE9" s="980"/>
      <c r="CF9" s="980"/>
      <c r="CG9" s="1001"/>
      <c r="CH9" s="976">
        <v>1</v>
      </c>
      <c r="CI9" s="977"/>
      <c r="CJ9" s="977"/>
      <c r="CK9" s="977"/>
      <c r="CL9" s="978"/>
      <c r="CM9" s="976">
        <v>52</v>
      </c>
      <c r="CN9" s="977"/>
      <c r="CO9" s="977"/>
      <c r="CP9" s="977"/>
      <c r="CQ9" s="978"/>
      <c r="CR9" s="976">
        <v>35</v>
      </c>
      <c r="CS9" s="977"/>
      <c r="CT9" s="977"/>
      <c r="CU9" s="977"/>
      <c r="CV9" s="978"/>
      <c r="CW9" s="976" t="s">
        <v>560</v>
      </c>
      <c r="CX9" s="977"/>
      <c r="CY9" s="977"/>
      <c r="CZ9" s="977"/>
      <c r="DA9" s="978"/>
      <c r="DB9" s="976" t="s">
        <v>560</v>
      </c>
      <c r="DC9" s="977"/>
      <c r="DD9" s="977"/>
      <c r="DE9" s="977"/>
      <c r="DF9" s="978"/>
      <c r="DG9" s="976" t="s">
        <v>560</v>
      </c>
      <c r="DH9" s="977"/>
      <c r="DI9" s="977"/>
      <c r="DJ9" s="977"/>
      <c r="DK9" s="978"/>
      <c r="DL9" s="976" t="s">
        <v>560</v>
      </c>
      <c r="DM9" s="977"/>
      <c r="DN9" s="977"/>
      <c r="DO9" s="977"/>
      <c r="DP9" s="978"/>
      <c r="DQ9" s="976" t="s">
        <v>560</v>
      </c>
      <c r="DR9" s="977"/>
      <c r="DS9" s="977"/>
      <c r="DT9" s="977"/>
      <c r="DU9" s="978"/>
      <c r="DV9" s="979"/>
      <c r="DW9" s="980"/>
      <c r="DX9" s="980"/>
      <c r="DY9" s="980"/>
      <c r="DZ9" s="981"/>
      <c r="EA9" s="216"/>
    </row>
    <row r="10" spans="1:131" s="217" customFormat="1" ht="26.25" customHeight="1" x14ac:dyDescent="0.15">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t="s">
        <v>559</v>
      </c>
      <c r="BT10" s="980"/>
      <c r="BU10" s="980"/>
      <c r="BV10" s="980"/>
      <c r="BW10" s="980"/>
      <c r="BX10" s="980"/>
      <c r="BY10" s="980"/>
      <c r="BZ10" s="980"/>
      <c r="CA10" s="980"/>
      <c r="CB10" s="980"/>
      <c r="CC10" s="980"/>
      <c r="CD10" s="980"/>
      <c r="CE10" s="980"/>
      <c r="CF10" s="980"/>
      <c r="CG10" s="1001"/>
      <c r="CH10" s="976">
        <v>-128</v>
      </c>
      <c r="CI10" s="977"/>
      <c r="CJ10" s="977"/>
      <c r="CK10" s="977"/>
      <c r="CL10" s="978"/>
      <c r="CM10" s="976">
        <v>64</v>
      </c>
      <c r="CN10" s="977"/>
      <c r="CO10" s="977"/>
      <c r="CP10" s="977"/>
      <c r="CQ10" s="978"/>
      <c r="CR10" s="976">
        <v>11</v>
      </c>
      <c r="CS10" s="977"/>
      <c r="CT10" s="977"/>
      <c r="CU10" s="977"/>
      <c r="CV10" s="978"/>
      <c r="CW10" s="976">
        <v>68</v>
      </c>
      <c r="CX10" s="977"/>
      <c r="CY10" s="977"/>
      <c r="CZ10" s="977"/>
      <c r="DA10" s="978"/>
      <c r="DB10" s="976" t="s">
        <v>560</v>
      </c>
      <c r="DC10" s="977"/>
      <c r="DD10" s="977"/>
      <c r="DE10" s="977"/>
      <c r="DF10" s="978"/>
      <c r="DG10" s="976" t="s">
        <v>560</v>
      </c>
      <c r="DH10" s="977"/>
      <c r="DI10" s="977"/>
      <c r="DJ10" s="977"/>
      <c r="DK10" s="978"/>
      <c r="DL10" s="976" t="s">
        <v>560</v>
      </c>
      <c r="DM10" s="977"/>
      <c r="DN10" s="977"/>
      <c r="DO10" s="977"/>
      <c r="DP10" s="978"/>
      <c r="DQ10" s="976" t="s">
        <v>560</v>
      </c>
      <c r="DR10" s="977"/>
      <c r="DS10" s="977"/>
      <c r="DT10" s="977"/>
      <c r="DU10" s="978"/>
      <c r="DV10" s="979"/>
      <c r="DW10" s="980"/>
      <c r="DX10" s="980"/>
      <c r="DY10" s="980"/>
      <c r="DZ10" s="981"/>
      <c r="EA10" s="216"/>
    </row>
    <row r="11" spans="1:131" s="217" customFormat="1" ht="26.25" customHeight="1" x14ac:dyDescent="0.15">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15">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15">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15">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15">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15">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15">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15">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15">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15">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15">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
      <c r="A23" s="222" t="s">
        <v>376</v>
      </c>
      <c r="B23" s="924" t="s">
        <v>377</v>
      </c>
      <c r="C23" s="925"/>
      <c r="D23" s="925"/>
      <c r="E23" s="925"/>
      <c r="F23" s="925"/>
      <c r="G23" s="925"/>
      <c r="H23" s="925"/>
      <c r="I23" s="925"/>
      <c r="J23" s="925"/>
      <c r="K23" s="925"/>
      <c r="L23" s="925"/>
      <c r="M23" s="925"/>
      <c r="N23" s="925"/>
      <c r="O23" s="925"/>
      <c r="P23" s="935"/>
      <c r="Q23" s="1054">
        <v>14301</v>
      </c>
      <c r="R23" s="1048"/>
      <c r="S23" s="1048"/>
      <c r="T23" s="1048"/>
      <c r="U23" s="1048"/>
      <c r="V23" s="1048">
        <v>13052</v>
      </c>
      <c r="W23" s="1048"/>
      <c r="X23" s="1048"/>
      <c r="Y23" s="1048"/>
      <c r="Z23" s="1048"/>
      <c r="AA23" s="1048">
        <v>1249</v>
      </c>
      <c r="AB23" s="1048"/>
      <c r="AC23" s="1048"/>
      <c r="AD23" s="1048"/>
      <c r="AE23" s="1055"/>
      <c r="AF23" s="1056">
        <v>1046</v>
      </c>
      <c r="AG23" s="1048"/>
      <c r="AH23" s="1048"/>
      <c r="AI23" s="1048"/>
      <c r="AJ23" s="1057"/>
      <c r="AK23" s="1058"/>
      <c r="AL23" s="1059"/>
      <c r="AM23" s="1059"/>
      <c r="AN23" s="1059"/>
      <c r="AO23" s="1059"/>
      <c r="AP23" s="1048">
        <v>10206</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15">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4">
        <v>1</v>
      </c>
      <c r="B28" s="1034" t="s">
        <v>388</v>
      </c>
      <c r="C28" s="1035"/>
      <c r="D28" s="1035"/>
      <c r="E28" s="1035"/>
      <c r="F28" s="1035"/>
      <c r="G28" s="1035"/>
      <c r="H28" s="1035"/>
      <c r="I28" s="1035"/>
      <c r="J28" s="1035"/>
      <c r="K28" s="1035"/>
      <c r="L28" s="1035"/>
      <c r="M28" s="1035"/>
      <c r="N28" s="1035"/>
      <c r="O28" s="1035"/>
      <c r="P28" s="1036"/>
      <c r="Q28" s="1037">
        <v>1771</v>
      </c>
      <c r="R28" s="1038"/>
      <c r="S28" s="1038"/>
      <c r="T28" s="1038"/>
      <c r="U28" s="1038"/>
      <c r="V28" s="1038">
        <v>1745</v>
      </c>
      <c r="W28" s="1038"/>
      <c r="X28" s="1038"/>
      <c r="Y28" s="1038"/>
      <c r="Z28" s="1038"/>
      <c r="AA28" s="1038">
        <v>26</v>
      </c>
      <c r="AB28" s="1038"/>
      <c r="AC28" s="1038"/>
      <c r="AD28" s="1038"/>
      <c r="AE28" s="1039"/>
      <c r="AF28" s="1040">
        <v>26</v>
      </c>
      <c r="AG28" s="1038"/>
      <c r="AH28" s="1038"/>
      <c r="AI28" s="1038"/>
      <c r="AJ28" s="1041"/>
      <c r="AK28" s="1029">
        <v>161</v>
      </c>
      <c r="AL28" s="1030"/>
      <c r="AM28" s="1030"/>
      <c r="AN28" s="1030"/>
      <c r="AO28" s="1030"/>
      <c r="AP28" s="1030" t="s">
        <v>545</v>
      </c>
      <c r="AQ28" s="1030"/>
      <c r="AR28" s="1030"/>
      <c r="AS28" s="1030"/>
      <c r="AT28" s="1030"/>
      <c r="AU28" s="1030" t="s">
        <v>545</v>
      </c>
      <c r="AV28" s="1030"/>
      <c r="AW28" s="1030"/>
      <c r="AX28" s="1030"/>
      <c r="AY28" s="1030"/>
      <c r="AZ28" s="1031"/>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4">
        <v>2</v>
      </c>
      <c r="B29" s="1017" t="s">
        <v>389</v>
      </c>
      <c r="C29" s="1018"/>
      <c r="D29" s="1018"/>
      <c r="E29" s="1018"/>
      <c r="F29" s="1018"/>
      <c r="G29" s="1018"/>
      <c r="H29" s="1018"/>
      <c r="I29" s="1018"/>
      <c r="J29" s="1018"/>
      <c r="K29" s="1018"/>
      <c r="L29" s="1018"/>
      <c r="M29" s="1018"/>
      <c r="N29" s="1018"/>
      <c r="O29" s="1018"/>
      <c r="P29" s="1019"/>
      <c r="Q29" s="1025">
        <v>349</v>
      </c>
      <c r="R29" s="1026"/>
      <c r="S29" s="1026"/>
      <c r="T29" s="1026"/>
      <c r="U29" s="1026"/>
      <c r="V29" s="1026">
        <v>349</v>
      </c>
      <c r="W29" s="1026"/>
      <c r="X29" s="1026"/>
      <c r="Y29" s="1026"/>
      <c r="Z29" s="1026"/>
      <c r="AA29" s="1026" t="s">
        <v>545</v>
      </c>
      <c r="AB29" s="1026"/>
      <c r="AC29" s="1026"/>
      <c r="AD29" s="1026"/>
      <c r="AE29" s="1027"/>
      <c r="AF29" s="1022" t="s">
        <v>122</v>
      </c>
      <c r="AG29" s="1023"/>
      <c r="AH29" s="1023"/>
      <c r="AI29" s="1023"/>
      <c r="AJ29" s="1024"/>
      <c r="AK29" s="967">
        <v>90</v>
      </c>
      <c r="AL29" s="958"/>
      <c r="AM29" s="958"/>
      <c r="AN29" s="958"/>
      <c r="AO29" s="958"/>
      <c r="AP29" s="958" t="s">
        <v>545</v>
      </c>
      <c r="AQ29" s="958"/>
      <c r="AR29" s="958"/>
      <c r="AS29" s="958"/>
      <c r="AT29" s="958"/>
      <c r="AU29" s="958" t="s">
        <v>545</v>
      </c>
      <c r="AV29" s="958"/>
      <c r="AW29" s="958"/>
      <c r="AX29" s="958"/>
      <c r="AY29" s="958"/>
      <c r="AZ29" s="1028"/>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4">
        <v>3</v>
      </c>
      <c r="B30" s="1017" t="s">
        <v>390</v>
      </c>
      <c r="C30" s="1018"/>
      <c r="D30" s="1018"/>
      <c r="E30" s="1018"/>
      <c r="F30" s="1018"/>
      <c r="G30" s="1018"/>
      <c r="H30" s="1018"/>
      <c r="I30" s="1018"/>
      <c r="J30" s="1018"/>
      <c r="K30" s="1018"/>
      <c r="L30" s="1018"/>
      <c r="M30" s="1018"/>
      <c r="N30" s="1018"/>
      <c r="O30" s="1018"/>
      <c r="P30" s="1019"/>
      <c r="Q30" s="1025">
        <v>2152</v>
      </c>
      <c r="R30" s="1026"/>
      <c r="S30" s="1026"/>
      <c r="T30" s="1026"/>
      <c r="U30" s="1026"/>
      <c r="V30" s="1026">
        <v>2121</v>
      </c>
      <c r="W30" s="1026"/>
      <c r="X30" s="1026"/>
      <c r="Y30" s="1026"/>
      <c r="Z30" s="1026"/>
      <c r="AA30" s="1026">
        <v>31</v>
      </c>
      <c r="AB30" s="1026"/>
      <c r="AC30" s="1026"/>
      <c r="AD30" s="1026"/>
      <c r="AE30" s="1027"/>
      <c r="AF30" s="1022">
        <v>31</v>
      </c>
      <c r="AG30" s="1023"/>
      <c r="AH30" s="1023"/>
      <c r="AI30" s="1023"/>
      <c r="AJ30" s="1024"/>
      <c r="AK30" s="967">
        <v>312</v>
      </c>
      <c r="AL30" s="958"/>
      <c r="AM30" s="958"/>
      <c r="AN30" s="958"/>
      <c r="AO30" s="958"/>
      <c r="AP30" s="958" t="s">
        <v>545</v>
      </c>
      <c r="AQ30" s="958"/>
      <c r="AR30" s="958"/>
      <c r="AS30" s="958"/>
      <c r="AT30" s="958"/>
      <c r="AU30" s="958" t="s">
        <v>545</v>
      </c>
      <c r="AV30" s="958"/>
      <c r="AW30" s="958"/>
      <c r="AX30" s="958"/>
      <c r="AY30" s="958"/>
      <c r="AZ30" s="1028"/>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4">
        <v>4</v>
      </c>
      <c r="B31" s="1017" t="s">
        <v>391</v>
      </c>
      <c r="C31" s="1018"/>
      <c r="D31" s="1018"/>
      <c r="E31" s="1018"/>
      <c r="F31" s="1018"/>
      <c r="G31" s="1018"/>
      <c r="H31" s="1018"/>
      <c r="I31" s="1018"/>
      <c r="J31" s="1018"/>
      <c r="K31" s="1018"/>
      <c r="L31" s="1018"/>
      <c r="M31" s="1018"/>
      <c r="N31" s="1018"/>
      <c r="O31" s="1018"/>
      <c r="P31" s="1019"/>
      <c r="Q31" s="1025">
        <v>70</v>
      </c>
      <c r="R31" s="1026"/>
      <c r="S31" s="1026"/>
      <c r="T31" s="1026"/>
      <c r="U31" s="1026"/>
      <c r="V31" s="1026">
        <v>58</v>
      </c>
      <c r="W31" s="1026"/>
      <c r="X31" s="1026"/>
      <c r="Y31" s="1026"/>
      <c r="Z31" s="1026"/>
      <c r="AA31" s="1026">
        <v>12</v>
      </c>
      <c r="AB31" s="1026"/>
      <c r="AC31" s="1026"/>
      <c r="AD31" s="1026"/>
      <c r="AE31" s="1027"/>
      <c r="AF31" s="1022">
        <v>12</v>
      </c>
      <c r="AG31" s="1023"/>
      <c r="AH31" s="1023"/>
      <c r="AI31" s="1023"/>
      <c r="AJ31" s="1024"/>
      <c r="AK31" s="967">
        <v>0</v>
      </c>
      <c r="AL31" s="958"/>
      <c r="AM31" s="958"/>
      <c r="AN31" s="958"/>
      <c r="AO31" s="958"/>
      <c r="AP31" s="958" t="s">
        <v>545</v>
      </c>
      <c r="AQ31" s="958"/>
      <c r="AR31" s="958"/>
      <c r="AS31" s="958"/>
      <c r="AT31" s="958"/>
      <c r="AU31" s="958" t="s">
        <v>545</v>
      </c>
      <c r="AV31" s="958"/>
      <c r="AW31" s="958"/>
      <c r="AX31" s="958"/>
      <c r="AY31" s="958"/>
      <c r="AZ31" s="1028"/>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4">
        <v>5</v>
      </c>
      <c r="B32" s="1017" t="s">
        <v>392</v>
      </c>
      <c r="C32" s="1018"/>
      <c r="D32" s="1018"/>
      <c r="E32" s="1018"/>
      <c r="F32" s="1018"/>
      <c r="G32" s="1018"/>
      <c r="H32" s="1018"/>
      <c r="I32" s="1018"/>
      <c r="J32" s="1018"/>
      <c r="K32" s="1018"/>
      <c r="L32" s="1018"/>
      <c r="M32" s="1018"/>
      <c r="N32" s="1018"/>
      <c r="O32" s="1018"/>
      <c r="P32" s="1019"/>
      <c r="Q32" s="1025">
        <v>7</v>
      </c>
      <c r="R32" s="1026"/>
      <c r="S32" s="1026"/>
      <c r="T32" s="1026"/>
      <c r="U32" s="1026"/>
      <c r="V32" s="1026">
        <v>5</v>
      </c>
      <c r="W32" s="1026"/>
      <c r="X32" s="1026"/>
      <c r="Y32" s="1026"/>
      <c r="Z32" s="1026"/>
      <c r="AA32" s="1026">
        <v>2</v>
      </c>
      <c r="AB32" s="1026"/>
      <c r="AC32" s="1026"/>
      <c r="AD32" s="1026"/>
      <c r="AE32" s="1027"/>
      <c r="AF32" s="1022">
        <v>2</v>
      </c>
      <c r="AG32" s="1023"/>
      <c r="AH32" s="1023"/>
      <c r="AI32" s="1023"/>
      <c r="AJ32" s="1024"/>
      <c r="AK32" s="967" t="s">
        <v>545</v>
      </c>
      <c r="AL32" s="958"/>
      <c r="AM32" s="958"/>
      <c r="AN32" s="958"/>
      <c r="AO32" s="958"/>
      <c r="AP32" s="958" t="s">
        <v>545</v>
      </c>
      <c r="AQ32" s="958"/>
      <c r="AR32" s="958"/>
      <c r="AS32" s="958"/>
      <c r="AT32" s="958"/>
      <c r="AU32" s="958" t="s">
        <v>545</v>
      </c>
      <c r="AV32" s="958"/>
      <c r="AW32" s="958"/>
      <c r="AX32" s="958"/>
      <c r="AY32" s="958"/>
      <c r="AZ32" s="1028"/>
      <c r="BA32" s="1028"/>
      <c r="BB32" s="1028"/>
      <c r="BC32" s="1028"/>
      <c r="BD32" s="1028"/>
      <c r="BE32" s="959"/>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4">
        <v>6</v>
      </c>
      <c r="B33" s="1017" t="s">
        <v>393</v>
      </c>
      <c r="C33" s="1018"/>
      <c r="D33" s="1018"/>
      <c r="E33" s="1018"/>
      <c r="F33" s="1018"/>
      <c r="G33" s="1018"/>
      <c r="H33" s="1018"/>
      <c r="I33" s="1018"/>
      <c r="J33" s="1018"/>
      <c r="K33" s="1018"/>
      <c r="L33" s="1018"/>
      <c r="M33" s="1018"/>
      <c r="N33" s="1018"/>
      <c r="O33" s="1018"/>
      <c r="P33" s="1019"/>
      <c r="Q33" s="1025">
        <v>484</v>
      </c>
      <c r="R33" s="1026"/>
      <c r="S33" s="1026"/>
      <c r="T33" s="1026"/>
      <c r="U33" s="1026"/>
      <c r="V33" s="1026">
        <v>487</v>
      </c>
      <c r="W33" s="1026"/>
      <c r="X33" s="1026"/>
      <c r="Y33" s="1026"/>
      <c r="Z33" s="1026"/>
      <c r="AA33" s="1026">
        <v>-3</v>
      </c>
      <c r="AB33" s="1026"/>
      <c r="AC33" s="1026"/>
      <c r="AD33" s="1026"/>
      <c r="AE33" s="1027"/>
      <c r="AF33" s="1022">
        <v>134</v>
      </c>
      <c r="AG33" s="1023"/>
      <c r="AH33" s="1023"/>
      <c r="AI33" s="1023"/>
      <c r="AJ33" s="1024"/>
      <c r="AK33" s="967">
        <v>24</v>
      </c>
      <c r="AL33" s="958"/>
      <c r="AM33" s="958"/>
      <c r="AN33" s="958"/>
      <c r="AO33" s="958"/>
      <c r="AP33" s="958" t="s">
        <v>545</v>
      </c>
      <c r="AQ33" s="958"/>
      <c r="AR33" s="958"/>
      <c r="AS33" s="958"/>
      <c r="AT33" s="958"/>
      <c r="AU33" s="958" t="s">
        <v>545</v>
      </c>
      <c r="AV33" s="958"/>
      <c r="AW33" s="958"/>
      <c r="AX33" s="958"/>
      <c r="AY33" s="958"/>
      <c r="AZ33" s="1028" t="s">
        <v>545</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2" t="s">
        <v>376</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205</v>
      </c>
      <c r="AG63" s="946"/>
      <c r="AH63" s="946"/>
      <c r="AI63" s="946"/>
      <c r="AJ63" s="1009"/>
      <c r="AK63" s="1010"/>
      <c r="AL63" s="950"/>
      <c r="AM63" s="950"/>
      <c r="AN63" s="950"/>
      <c r="AO63" s="950"/>
      <c r="AP63" s="946" t="s">
        <v>560</v>
      </c>
      <c r="AQ63" s="946"/>
      <c r="AR63" s="946"/>
      <c r="AS63" s="946"/>
      <c r="AT63" s="946"/>
      <c r="AU63" s="946" t="s">
        <v>560</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398</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399</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8">
        <v>1</v>
      </c>
      <c r="B68" s="972" t="s">
        <v>546</v>
      </c>
      <c r="C68" s="973"/>
      <c r="D68" s="973"/>
      <c r="E68" s="973"/>
      <c r="F68" s="973"/>
      <c r="G68" s="973"/>
      <c r="H68" s="973"/>
      <c r="I68" s="973"/>
      <c r="J68" s="973"/>
      <c r="K68" s="973"/>
      <c r="L68" s="973"/>
      <c r="M68" s="973"/>
      <c r="N68" s="973"/>
      <c r="O68" s="973"/>
      <c r="P68" s="974"/>
      <c r="Q68" s="975">
        <v>1489</v>
      </c>
      <c r="R68" s="969"/>
      <c r="S68" s="969"/>
      <c r="T68" s="969"/>
      <c r="U68" s="969"/>
      <c r="V68" s="969">
        <v>1474</v>
      </c>
      <c r="W68" s="969"/>
      <c r="X68" s="969"/>
      <c r="Y68" s="969"/>
      <c r="Z68" s="969"/>
      <c r="AA68" s="969">
        <v>15</v>
      </c>
      <c r="AB68" s="969"/>
      <c r="AC68" s="969"/>
      <c r="AD68" s="969"/>
      <c r="AE68" s="969"/>
      <c r="AF68" s="969">
        <v>15</v>
      </c>
      <c r="AG68" s="969"/>
      <c r="AH68" s="969"/>
      <c r="AI68" s="969"/>
      <c r="AJ68" s="969"/>
      <c r="AK68" s="969" t="s">
        <v>560</v>
      </c>
      <c r="AL68" s="969"/>
      <c r="AM68" s="969"/>
      <c r="AN68" s="969"/>
      <c r="AO68" s="969"/>
      <c r="AP68" s="969">
        <v>943</v>
      </c>
      <c r="AQ68" s="969"/>
      <c r="AR68" s="969"/>
      <c r="AS68" s="969"/>
      <c r="AT68" s="969"/>
      <c r="AU68" s="969">
        <v>452</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0">
        <v>2</v>
      </c>
      <c r="B69" s="961" t="s">
        <v>547</v>
      </c>
      <c r="C69" s="962"/>
      <c r="D69" s="962"/>
      <c r="E69" s="962"/>
      <c r="F69" s="962"/>
      <c r="G69" s="962"/>
      <c r="H69" s="962"/>
      <c r="I69" s="962"/>
      <c r="J69" s="962"/>
      <c r="K69" s="962"/>
      <c r="L69" s="962"/>
      <c r="M69" s="962"/>
      <c r="N69" s="962"/>
      <c r="O69" s="962"/>
      <c r="P69" s="963"/>
      <c r="Q69" s="964">
        <v>475</v>
      </c>
      <c r="R69" s="958"/>
      <c r="S69" s="958"/>
      <c r="T69" s="958"/>
      <c r="U69" s="958"/>
      <c r="V69" s="958">
        <v>463</v>
      </c>
      <c r="W69" s="958"/>
      <c r="X69" s="958"/>
      <c r="Y69" s="958"/>
      <c r="Z69" s="958"/>
      <c r="AA69" s="958">
        <v>12</v>
      </c>
      <c r="AB69" s="958"/>
      <c r="AC69" s="958"/>
      <c r="AD69" s="958"/>
      <c r="AE69" s="958"/>
      <c r="AF69" s="958">
        <v>12</v>
      </c>
      <c r="AG69" s="958"/>
      <c r="AH69" s="958"/>
      <c r="AI69" s="958"/>
      <c r="AJ69" s="958"/>
      <c r="AK69" s="958">
        <v>19</v>
      </c>
      <c r="AL69" s="958"/>
      <c r="AM69" s="958"/>
      <c r="AN69" s="958"/>
      <c r="AO69" s="958"/>
      <c r="AP69" s="958" t="s">
        <v>560</v>
      </c>
      <c r="AQ69" s="958"/>
      <c r="AR69" s="958"/>
      <c r="AS69" s="958"/>
      <c r="AT69" s="958"/>
      <c r="AU69" s="958" t="s">
        <v>560</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0">
        <v>3</v>
      </c>
      <c r="B70" s="961" t="s">
        <v>548</v>
      </c>
      <c r="C70" s="962"/>
      <c r="D70" s="962"/>
      <c r="E70" s="962"/>
      <c r="F70" s="962"/>
      <c r="G70" s="962"/>
      <c r="H70" s="962"/>
      <c r="I70" s="962"/>
      <c r="J70" s="962"/>
      <c r="K70" s="962"/>
      <c r="L70" s="962"/>
      <c r="M70" s="962"/>
      <c r="N70" s="962"/>
      <c r="O70" s="962"/>
      <c r="P70" s="963"/>
      <c r="Q70" s="964">
        <v>2</v>
      </c>
      <c r="R70" s="958"/>
      <c r="S70" s="958"/>
      <c r="T70" s="958"/>
      <c r="U70" s="958"/>
      <c r="V70" s="958">
        <v>2</v>
      </c>
      <c r="W70" s="958"/>
      <c r="X70" s="958"/>
      <c r="Y70" s="958"/>
      <c r="Z70" s="958"/>
      <c r="AA70" s="958">
        <v>0</v>
      </c>
      <c r="AB70" s="958"/>
      <c r="AC70" s="958"/>
      <c r="AD70" s="958"/>
      <c r="AE70" s="958"/>
      <c r="AF70" s="958">
        <v>0</v>
      </c>
      <c r="AG70" s="958"/>
      <c r="AH70" s="958"/>
      <c r="AI70" s="958"/>
      <c r="AJ70" s="958"/>
      <c r="AK70" s="958" t="s">
        <v>560</v>
      </c>
      <c r="AL70" s="958"/>
      <c r="AM70" s="958"/>
      <c r="AN70" s="958"/>
      <c r="AO70" s="958"/>
      <c r="AP70" s="958" t="s">
        <v>560</v>
      </c>
      <c r="AQ70" s="958"/>
      <c r="AR70" s="958"/>
      <c r="AS70" s="958"/>
      <c r="AT70" s="958"/>
      <c r="AU70" s="958" t="s">
        <v>560</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0">
        <v>4</v>
      </c>
      <c r="B71" s="961" t="s">
        <v>549</v>
      </c>
      <c r="C71" s="962"/>
      <c r="D71" s="962"/>
      <c r="E71" s="962"/>
      <c r="F71" s="962"/>
      <c r="G71" s="962"/>
      <c r="H71" s="962"/>
      <c r="I71" s="962"/>
      <c r="J71" s="962"/>
      <c r="K71" s="962"/>
      <c r="L71" s="962"/>
      <c r="M71" s="962"/>
      <c r="N71" s="962"/>
      <c r="O71" s="962"/>
      <c r="P71" s="963"/>
      <c r="Q71" s="964">
        <v>3706</v>
      </c>
      <c r="R71" s="958"/>
      <c r="S71" s="958"/>
      <c r="T71" s="958"/>
      <c r="U71" s="958"/>
      <c r="V71" s="958">
        <v>2968</v>
      </c>
      <c r="W71" s="958"/>
      <c r="X71" s="958"/>
      <c r="Y71" s="958"/>
      <c r="Z71" s="958"/>
      <c r="AA71" s="958">
        <v>738</v>
      </c>
      <c r="AB71" s="958"/>
      <c r="AC71" s="958"/>
      <c r="AD71" s="958"/>
      <c r="AE71" s="958"/>
      <c r="AF71" s="958">
        <v>738</v>
      </c>
      <c r="AG71" s="958"/>
      <c r="AH71" s="958"/>
      <c r="AI71" s="958"/>
      <c r="AJ71" s="958"/>
      <c r="AK71" s="958">
        <v>1248</v>
      </c>
      <c r="AL71" s="958"/>
      <c r="AM71" s="958"/>
      <c r="AN71" s="958"/>
      <c r="AO71" s="958"/>
      <c r="AP71" s="958" t="s">
        <v>560</v>
      </c>
      <c r="AQ71" s="958"/>
      <c r="AR71" s="958"/>
      <c r="AS71" s="958"/>
      <c r="AT71" s="958"/>
      <c r="AU71" s="958" t="s">
        <v>560</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0">
        <v>5</v>
      </c>
      <c r="B72" s="961" t="s">
        <v>550</v>
      </c>
      <c r="C72" s="962"/>
      <c r="D72" s="962"/>
      <c r="E72" s="962"/>
      <c r="F72" s="962"/>
      <c r="G72" s="962"/>
      <c r="H72" s="962"/>
      <c r="I72" s="962"/>
      <c r="J72" s="962"/>
      <c r="K72" s="962"/>
      <c r="L72" s="962"/>
      <c r="M72" s="962"/>
      <c r="N72" s="962"/>
      <c r="O72" s="962"/>
      <c r="P72" s="963"/>
      <c r="Q72" s="964">
        <v>820</v>
      </c>
      <c r="R72" s="958"/>
      <c r="S72" s="958"/>
      <c r="T72" s="958"/>
      <c r="U72" s="958"/>
      <c r="V72" s="958">
        <v>797</v>
      </c>
      <c r="W72" s="958"/>
      <c r="X72" s="958"/>
      <c r="Y72" s="958"/>
      <c r="Z72" s="958"/>
      <c r="AA72" s="958">
        <v>23</v>
      </c>
      <c r="AB72" s="958"/>
      <c r="AC72" s="958"/>
      <c r="AD72" s="958"/>
      <c r="AE72" s="958"/>
      <c r="AF72" s="958">
        <v>23</v>
      </c>
      <c r="AG72" s="958"/>
      <c r="AH72" s="958"/>
      <c r="AI72" s="958"/>
      <c r="AJ72" s="958"/>
      <c r="AK72" s="958">
        <v>152</v>
      </c>
      <c r="AL72" s="958"/>
      <c r="AM72" s="958"/>
      <c r="AN72" s="958"/>
      <c r="AO72" s="958"/>
      <c r="AP72" s="958" t="s">
        <v>560</v>
      </c>
      <c r="AQ72" s="958"/>
      <c r="AR72" s="958"/>
      <c r="AS72" s="958"/>
      <c r="AT72" s="958"/>
      <c r="AU72" s="958" t="s">
        <v>560</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0">
        <v>6</v>
      </c>
      <c r="B73" s="961" t="s">
        <v>551</v>
      </c>
      <c r="C73" s="962"/>
      <c r="D73" s="962"/>
      <c r="E73" s="962"/>
      <c r="F73" s="962"/>
      <c r="G73" s="962"/>
      <c r="H73" s="962"/>
      <c r="I73" s="962"/>
      <c r="J73" s="962"/>
      <c r="K73" s="962"/>
      <c r="L73" s="962"/>
      <c r="M73" s="962"/>
      <c r="N73" s="962"/>
      <c r="O73" s="962"/>
      <c r="P73" s="963"/>
      <c r="Q73" s="964">
        <v>162866</v>
      </c>
      <c r="R73" s="958"/>
      <c r="S73" s="958"/>
      <c r="T73" s="958"/>
      <c r="U73" s="958"/>
      <c r="V73" s="958">
        <v>159925</v>
      </c>
      <c r="W73" s="958"/>
      <c r="X73" s="958"/>
      <c r="Y73" s="958"/>
      <c r="Z73" s="958"/>
      <c r="AA73" s="958">
        <v>2941</v>
      </c>
      <c r="AB73" s="958"/>
      <c r="AC73" s="958"/>
      <c r="AD73" s="958"/>
      <c r="AE73" s="958"/>
      <c r="AF73" s="958">
        <v>2941</v>
      </c>
      <c r="AG73" s="958"/>
      <c r="AH73" s="958"/>
      <c r="AI73" s="958"/>
      <c r="AJ73" s="958"/>
      <c r="AK73" s="958">
        <v>1620</v>
      </c>
      <c r="AL73" s="958"/>
      <c r="AM73" s="958"/>
      <c r="AN73" s="958"/>
      <c r="AO73" s="958"/>
      <c r="AP73" s="958" t="s">
        <v>560</v>
      </c>
      <c r="AQ73" s="958"/>
      <c r="AR73" s="958"/>
      <c r="AS73" s="958"/>
      <c r="AT73" s="958"/>
      <c r="AU73" s="958" t="s">
        <v>560</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0">
        <v>7</v>
      </c>
      <c r="B74" s="961" t="s">
        <v>552</v>
      </c>
      <c r="C74" s="962"/>
      <c r="D74" s="962"/>
      <c r="E74" s="962"/>
      <c r="F74" s="962"/>
      <c r="G74" s="962"/>
      <c r="H74" s="962"/>
      <c r="I74" s="962"/>
      <c r="J74" s="962"/>
      <c r="K74" s="962"/>
      <c r="L74" s="962"/>
      <c r="M74" s="962"/>
      <c r="N74" s="962"/>
      <c r="O74" s="962"/>
      <c r="P74" s="963"/>
      <c r="Q74" s="964">
        <v>4131</v>
      </c>
      <c r="R74" s="958"/>
      <c r="S74" s="958"/>
      <c r="T74" s="958"/>
      <c r="U74" s="958"/>
      <c r="V74" s="958">
        <v>4737</v>
      </c>
      <c r="W74" s="958"/>
      <c r="X74" s="958"/>
      <c r="Y74" s="958"/>
      <c r="Z74" s="958"/>
      <c r="AA74" s="958">
        <v>-606</v>
      </c>
      <c r="AB74" s="958"/>
      <c r="AC74" s="958"/>
      <c r="AD74" s="958"/>
      <c r="AE74" s="958"/>
      <c r="AF74" s="958">
        <v>1512</v>
      </c>
      <c r="AG74" s="958"/>
      <c r="AH74" s="958"/>
      <c r="AI74" s="958"/>
      <c r="AJ74" s="958"/>
      <c r="AK74" s="958" t="s">
        <v>560</v>
      </c>
      <c r="AL74" s="958"/>
      <c r="AM74" s="958"/>
      <c r="AN74" s="958"/>
      <c r="AO74" s="958"/>
      <c r="AP74" s="958">
        <v>2210</v>
      </c>
      <c r="AQ74" s="958"/>
      <c r="AR74" s="958"/>
      <c r="AS74" s="958"/>
      <c r="AT74" s="958"/>
      <c r="AU74" s="958">
        <v>335</v>
      </c>
      <c r="AV74" s="958"/>
      <c r="AW74" s="958"/>
      <c r="AX74" s="958"/>
      <c r="AY74" s="958"/>
      <c r="AZ74" s="959" t="s">
        <v>555</v>
      </c>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0">
        <v>8</v>
      </c>
      <c r="B75" s="961" t="s">
        <v>553</v>
      </c>
      <c r="C75" s="962"/>
      <c r="D75" s="962"/>
      <c r="E75" s="962"/>
      <c r="F75" s="962"/>
      <c r="G75" s="962"/>
      <c r="H75" s="962"/>
      <c r="I75" s="962"/>
      <c r="J75" s="962"/>
      <c r="K75" s="962"/>
      <c r="L75" s="962"/>
      <c r="M75" s="962"/>
      <c r="N75" s="962"/>
      <c r="O75" s="962"/>
      <c r="P75" s="963"/>
      <c r="Q75" s="965">
        <v>21549</v>
      </c>
      <c r="R75" s="966"/>
      <c r="S75" s="966"/>
      <c r="T75" s="966"/>
      <c r="U75" s="967"/>
      <c r="V75" s="968">
        <v>21154</v>
      </c>
      <c r="W75" s="966"/>
      <c r="X75" s="966"/>
      <c r="Y75" s="966"/>
      <c r="Z75" s="967"/>
      <c r="AA75" s="968">
        <v>395</v>
      </c>
      <c r="AB75" s="966"/>
      <c r="AC75" s="966"/>
      <c r="AD75" s="966"/>
      <c r="AE75" s="967"/>
      <c r="AF75" s="968">
        <v>28145</v>
      </c>
      <c r="AG75" s="966"/>
      <c r="AH75" s="966"/>
      <c r="AI75" s="966"/>
      <c r="AJ75" s="967"/>
      <c r="AK75" s="968" t="s">
        <v>560</v>
      </c>
      <c r="AL75" s="966"/>
      <c r="AM75" s="966"/>
      <c r="AN75" s="966"/>
      <c r="AO75" s="967"/>
      <c r="AP75" s="968">
        <v>52844</v>
      </c>
      <c r="AQ75" s="966"/>
      <c r="AR75" s="966"/>
      <c r="AS75" s="966"/>
      <c r="AT75" s="967"/>
      <c r="AU75" s="968" t="s">
        <v>560</v>
      </c>
      <c r="AV75" s="966"/>
      <c r="AW75" s="966"/>
      <c r="AX75" s="966"/>
      <c r="AY75" s="967"/>
      <c r="AZ75" s="959" t="s">
        <v>555</v>
      </c>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0">
        <v>9</v>
      </c>
      <c r="B76" s="961" t="s">
        <v>554</v>
      </c>
      <c r="C76" s="962"/>
      <c r="D76" s="962"/>
      <c r="E76" s="962"/>
      <c r="F76" s="962"/>
      <c r="G76" s="962"/>
      <c r="H76" s="962"/>
      <c r="I76" s="962"/>
      <c r="J76" s="962"/>
      <c r="K76" s="962"/>
      <c r="L76" s="962"/>
      <c r="M76" s="962"/>
      <c r="N76" s="962"/>
      <c r="O76" s="962"/>
      <c r="P76" s="963"/>
      <c r="Q76" s="965">
        <v>736</v>
      </c>
      <c r="R76" s="966"/>
      <c r="S76" s="966"/>
      <c r="T76" s="966"/>
      <c r="U76" s="967"/>
      <c r="V76" s="968">
        <v>587</v>
      </c>
      <c r="W76" s="966"/>
      <c r="X76" s="966"/>
      <c r="Y76" s="966"/>
      <c r="Z76" s="967"/>
      <c r="AA76" s="968">
        <v>149</v>
      </c>
      <c r="AB76" s="966"/>
      <c r="AC76" s="966"/>
      <c r="AD76" s="966"/>
      <c r="AE76" s="967"/>
      <c r="AF76" s="968">
        <v>2079</v>
      </c>
      <c r="AG76" s="966"/>
      <c r="AH76" s="966"/>
      <c r="AI76" s="966"/>
      <c r="AJ76" s="967"/>
      <c r="AK76" s="968" t="s">
        <v>560</v>
      </c>
      <c r="AL76" s="966"/>
      <c r="AM76" s="966"/>
      <c r="AN76" s="966"/>
      <c r="AO76" s="967"/>
      <c r="AP76" s="968">
        <v>1074</v>
      </c>
      <c r="AQ76" s="966"/>
      <c r="AR76" s="966"/>
      <c r="AS76" s="966"/>
      <c r="AT76" s="967"/>
      <c r="AU76" s="968" t="s">
        <v>560</v>
      </c>
      <c r="AV76" s="966"/>
      <c r="AW76" s="966"/>
      <c r="AX76" s="966"/>
      <c r="AY76" s="967"/>
      <c r="AZ76" s="959" t="s">
        <v>555</v>
      </c>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2" t="s">
        <v>376</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35465</v>
      </c>
      <c r="AG88" s="946"/>
      <c r="AH88" s="946"/>
      <c r="AI88" s="946"/>
      <c r="AJ88" s="946"/>
      <c r="AK88" s="950"/>
      <c r="AL88" s="950"/>
      <c r="AM88" s="950"/>
      <c r="AN88" s="950"/>
      <c r="AO88" s="950"/>
      <c r="AP88" s="946">
        <v>57071</v>
      </c>
      <c r="AQ88" s="946"/>
      <c r="AR88" s="946"/>
      <c r="AS88" s="946"/>
      <c r="AT88" s="946"/>
      <c r="AU88" s="946">
        <v>787</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63</v>
      </c>
      <c r="CS102" s="940"/>
      <c r="CT102" s="940"/>
      <c r="CU102" s="940"/>
      <c r="CV102" s="941"/>
      <c r="CW102" s="939">
        <v>68</v>
      </c>
      <c r="CX102" s="940"/>
      <c r="CY102" s="940"/>
      <c r="CZ102" s="940"/>
      <c r="DA102" s="941"/>
      <c r="DB102" s="939" t="s">
        <v>560</v>
      </c>
      <c r="DC102" s="940"/>
      <c r="DD102" s="940"/>
      <c r="DE102" s="940"/>
      <c r="DF102" s="941"/>
      <c r="DG102" s="939" t="s">
        <v>560</v>
      </c>
      <c r="DH102" s="940"/>
      <c r="DI102" s="940"/>
      <c r="DJ102" s="940"/>
      <c r="DK102" s="941"/>
      <c r="DL102" s="939" t="s">
        <v>560</v>
      </c>
      <c r="DM102" s="940"/>
      <c r="DN102" s="940"/>
      <c r="DO102" s="940"/>
      <c r="DP102" s="941"/>
      <c r="DQ102" s="939" t="s">
        <v>560</v>
      </c>
      <c r="DR102" s="940"/>
      <c r="DS102" s="940"/>
      <c r="DT102" s="940"/>
      <c r="DU102" s="941"/>
      <c r="DV102" s="924"/>
      <c r="DW102" s="925"/>
      <c r="DX102" s="925"/>
      <c r="DY102" s="925"/>
      <c r="DZ102" s="926"/>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x14ac:dyDescent="0.15">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1319788</v>
      </c>
      <c r="AB110" s="876"/>
      <c r="AC110" s="876"/>
      <c r="AD110" s="876"/>
      <c r="AE110" s="877"/>
      <c r="AF110" s="878">
        <v>1231387</v>
      </c>
      <c r="AG110" s="876"/>
      <c r="AH110" s="876"/>
      <c r="AI110" s="876"/>
      <c r="AJ110" s="877"/>
      <c r="AK110" s="878">
        <v>1235124</v>
      </c>
      <c r="AL110" s="876"/>
      <c r="AM110" s="876"/>
      <c r="AN110" s="876"/>
      <c r="AO110" s="877"/>
      <c r="AP110" s="879">
        <v>26</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10174990</v>
      </c>
      <c r="BR110" s="829"/>
      <c r="BS110" s="829"/>
      <c r="BT110" s="829"/>
      <c r="BU110" s="829"/>
      <c r="BV110" s="829">
        <v>10078193</v>
      </c>
      <c r="BW110" s="829"/>
      <c r="BX110" s="829"/>
      <c r="BY110" s="829"/>
      <c r="BZ110" s="829"/>
      <c r="CA110" s="829">
        <v>10205511</v>
      </c>
      <c r="CB110" s="829"/>
      <c r="CC110" s="829"/>
      <c r="CD110" s="829"/>
      <c r="CE110" s="829"/>
      <c r="CF110" s="853">
        <v>214.6</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t="s">
        <v>122</v>
      </c>
      <c r="BR112" s="804"/>
      <c r="BS112" s="804"/>
      <c r="BT112" s="804"/>
      <c r="BU112" s="804"/>
      <c r="BV112" s="804" t="s">
        <v>122</v>
      </c>
      <c r="BW112" s="804"/>
      <c r="BX112" s="804"/>
      <c r="BY112" s="804"/>
      <c r="BZ112" s="804"/>
      <c r="CA112" s="804" t="s">
        <v>122</v>
      </c>
      <c r="CB112" s="804"/>
      <c r="CC112" s="804"/>
      <c r="CD112" s="804"/>
      <c r="CE112" s="804"/>
      <c r="CF112" s="862" t="s">
        <v>122</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t="s">
        <v>122</v>
      </c>
      <c r="AB113" s="906"/>
      <c r="AC113" s="906"/>
      <c r="AD113" s="906"/>
      <c r="AE113" s="907"/>
      <c r="AF113" s="908" t="s">
        <v>122</v>
      </c>
      <c r="AG113" s="906"/>
      <c r="AH113" s="906"/>
      <c r="AI113" s="906"/>
      <c r="AJ113" s="907"/>
      <c r="AK113" s="908" t="s">
        <v>122</v>
      </c>
      <c r="AL113" s="906"/>
      <c r="AM113" s="906"/>
      <c r="AN113" s="906"/>
      <c r="AO113" s="907"/>
      <c r="AP113" s="909" t="s">
        <v>122</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905777</v>
      </c>
      <c r="BR113" s="804"/>
      <c r="BS113" s="804"/>
      <c r="BT113" s="804"/>
      <c r="BU113" s="804"/>
      <c r="BV113" s="804">
        <v>868944</v>
      </c>
      <c r="BW113" s="804"/>
      <c r="BX113" s="804"/>
      <c r="BY113" s="804"/>
      <c r="BZ113" s="804"/>
      <c r="CA113" s="804">
        <v>786677</v>
      </c>
      <c r="CB113" s="804"/>
      <c r="CC113" s="804"/>
      <c r="CD113" s="804"/>
      <c r="CE113" s="804"/>
      <c r="CF113" s="862">
        <v>16.5</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118107</v>
      </c>
      <c r="AB114" s="767"/>
      <c r="AC114" s="767"/>
      <c r="AD114" s="767"/>
      <c r="AE114" s="768"/>
      <c r="AF114" s="769">
        <v>118302</v>
      </c>
      <c r="AG114" s="767"/>
      <c r="AH114" s="767"/>
      <c r="AI114" s="767"/>
      <c r="AJ114" s="768"/>
      <c r="AK114" s="769">
        <v>121689</v>
      </c>
      <c r="AL114" s="767"/>
      <c r="AM114" s="767"/>
      <c r="AN114" s="767"/>
      <c r="AO114" s="768"/>
      <c r="AP114" s="811">
        <v>2.6</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905139</v>
      </c>
      <c r="BR114" s="804"/>
      <c r="BS114" s="804"/>
      <c r="BT114" s="804"/>
      <c r="BU114" s="804"/>
      <c r="BV114" s="804">
        <v>906132</v>
      </c>
      <c r="BW114" s="804"/>
      <c r="BX114" s="804"/>
      <c r="BY114" s="804"/>
      <c r="BZ114" s="804"/>
      <c r="CA114" s="804">
        <v>964225</v>
      </c>
      <c r="CB114" s="804"/>
      <c r="CC114" s="804"/>
      <c r="CD114" s="804"/>
      <c r="CE114" s="804"/>
      <c r="CF114" s="862">
        <v>20.3</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1437895</v>
      </c>
      <c r="AB117" s="890"/>
      <c r="AC117" s="890"/>
      <c r="AD117" s="890"/>
      <c r="AE117" s="891"/>
      <c r="AF117" s="892">
        <v>1349689</v>
      </c>
      <c r="AG117" s="890"/>
      <c r="AH117" s="890"/>
      <c r="AI117" s="890"/>
      <c r="AJ117" s="891"/>
      <c r="AK117" s="892">
        <v>1356813</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11985906</v>
      </c>
      <c r="BR119" s="832"/>
      <c r="BS119" s="832"/>
      <c r="BT119" s="832"/>
      <c r="BU119" s="832"/>
      <c r="BV119" s="832">
        <v>11853269</v>
      </c>
      <c r="BW119" s="832"/>
      <c r="BX119" s="832"/>
      <c r="BY119" s="832"/>
      <c r="BZ119" s="832"/>
      <c r="CA119" s="832">
        <v>11956413</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6999059</v>
      </c>
      <c r="BR120" s="829"/>
      <c r="BS120" s="829"/>
      <c r="BT120" s="829"/>
      <c r="BU120" s="829"/>
      <c r="BV120" s="829">
        <v>7207486</v>
      </c>
      <c r="BW120" s="829"/>
      <c r="BX120" s="829"/>
      <c r="BY120" s="829"/>
      <c r="BZ120" s="829"/>
      <c r="CA120" s="829">
        <v>7805434</v>
      </c>
      <c r="CB120" s="829"/>
      <c r="CC120" s="829"/>
      <c r="CD120" s="829"/>
      <c r="CE120" s="829"/>
      <c r="CF120" s="853">
        <v>164.2</v>
      </c>
      <c r="CG120" s="854"/>
      <c r="CH120" s="854"/>
      <c r="CI120" s="854"/>
      <c r="CJ120" s="854"/>
      <c r="CK120" s="855" t="s">
        <v>445</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t="s">
        <v>122</v>
      </c>
      <c r="DR120" s="829"/>
      <c r="DS120" s="829"/>
      <c r="DT120" s="829"/>
      <c r="DU120" s="829"/>
      <c r="DV120" s="830" t="s">
        <v>122</v>
      </c>
      <c r="DW120" s="830"/>
      <c r="DX120" s="830"/>
      <c r="DY120" s="830"/>
      <c r="DZ120" s="831"/>
    </row>
    <row r="121" spans="1:130" s="212" customFormat="1" ht="26.25" customHeight="1" x14ac:dyDescent="0.15">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6900</v>
      </c>
      <c r="BR121" s="804"/>
      <c r="BS121" s="804"/>
      <c r="BT121" s="804"/>
      <c r="BU121" s="804"/>
      <c r="BV121" s="804">
        <v>244900</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15">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10470908</v>
      </c>
      <c r="BR122" s="832"/>
      <c r="BS122" s="832"/>
      <c r="BT122" s="832"/>
      <c r="BU122" s="832"/>
      <c r="BV122" s="832">
        <v>10352699</v>
      </c>
      <c r="BW122" s="832"/>
      <c r="BX122" s="832"/>
      <c r="BY122" s="832"/>
      <c r="BZ122" s="832"/>
      <c r="CA122" s="832">
        <v>10332221</v>
      </c>
      <c r="CB122" s="832"/>
      <c r="CC122" s="832"/>
      <c r="CD122" s="832"/>
      <c r="CE122" s="832"/>
      <c r="CF122" s="833">
        <v>217.3</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15">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17476867</v>
      </c>
      <c r="BR123" s="820"/>
      <c r="BS123" s="820"/>
      <c r="BT123" s="820"/>
      <c r="BU123" s="820"/>
      <c r="BV123" s="820">
        <v>17805085</v>
      </c>
      <c r="BW123" s="820"/>
      <c r="BX123" s="820"/>
      <c r="BY123" s="820"/>
      <c r="BZ123" s="820"/>
      <c r="CA123" s="820">
        <v>18137655</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14.51</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5814628</v>
      </c>
      <c r="AB129" s="767"/>
      <c r="AC129" s="767"/>
      <c r="AD129" s="767"/>
      <c r="AE129" s="768"/>
      <c r="AF129" s="769">
        <v>5734899</v>
      </c>
      <c r="AG129" s="767"/>
      <c r="AH129" s="767"/>
      <c r="AI129" s="767"/>
      <c r="AJ129" s="768"/>
      <c r="AK129" s="769">
        <v>5868105</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19.510000000000002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1160502</v>
      </c>
      <c r="AB130" s="767"/>
      <c r="AC130" s="767"/>
      <c r="AD130" s="767"/>
      <c r="AE130" s="768"/>
      <c r="AF130" s="769">
        <v>1103485</v>
      </c>
      <c r="AG130" s="767"/>
      <c r="AH130" s="767"/>
      <c r="AI130" s="767"/>
      <c r="AJ130" s="768"/>
      <c r="AK130" s="769">
        <v>1113065</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5.4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4654126</v>
      </c>
      <c r="AB131" s="751"/>
      <c r="AC131" s="751"/>
      <c r="AD131" s="751"/>
      <c r="AE131" s="752"/>
      <c r="AF131" s="753">
        <v>4631414</v>
      </c>
      <c r="AG131" s="751"/>
      <c r="AH131" s="751"/>
      <c r="AI131" s="751"/>
      <c r="AJ131" s="752"/>
      <c r="AK131" s="753">
        <v>4755040</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5.9601523470000002</v>
      </c>
      <c r="AB132" s="732"/>
      <c r="AC132" s="732"/>
      <c r="AD132" s="732"/>
      <c r="AE132" s="733"/>
      <c r="AF132" s="734">
        <v>5.3159575019999998</v>
      </c>
      <c r="AG132" s="732"/>
      <c r="AH132" s="732"/>
      <c r="AI132" s="732"/>
      <c r="AJ132" s="733"/>
      <c r="AK132" s="734">
        <v>5.1260977829999996</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6.2</v>
      </c>
      <c r="AB133" s="711"/>
      <c r="AC133" s="711"/>
      <c r="AD133" s="711"/>
      <c r="AE133" s="712"/>
      <c r="AF133" s="710">
        <v>5.8</v>
      </c>
      <c r="AG133" s="711"/>
      <c r="AH133" s="711"/>
      <c r="AI133" s="711"/>
      <c r="AJ133" s="712"/>
      <c r="AK133" s="710">
        <v>5.4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8t3H7Df6zTVwY8hveutfotTf0Al2xVy9V1PRFYw9cgauEO4bAzVji2rw1B3dz0NfHHAjoknsQLy9JO6h/a3w==" saltValue="Xczy2sRUIh/zRe6lXPcXK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cSkwimpZCZmiiYhayDLHwUAQBKMuvj8BJPyoebYbO3ijgToKt3ltHPkRKUOgevomZRC4pKjZz1yUHIa1VHRhg==" saltValue="1PteRBtR8SCJ5DrjYML4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4eE6+VKQI6Ha0JxGFNG6dLpcmvkWi5+VzVSSpXNP+dD8OlOSL6/EY8oPwZi13p3aQDlnOFp2AjO+H1+0NENzeg==" saltValue="YqAvw8yd9JGW1JKmctXF8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05" t="s">
        <v>478</v>
      </c>
      <c r="AP7" s="253"/>
      <c r="AQ7" s="254" t="s">
        <v>479</v>
      </c>
      <c r="AR7" s="255"/>
    </row>
    <row r="8" spans="1:46" x14ac:dyDescent="0.15">
      <c r="A8" s="247"/>
      <c r="AK8" s="256"/>
      <c r="AL8" s="257"/>
      <c r="AM8" s="257"/>
      <c r="AN8" s="258"/>
      <c r="AO8" s="1106"/>
      <c r="AP8" s="259" t="s">
        <v>480</v>
      </c>
      <c r="AQ8" s="260" t="s">
        <v>481</v>
      </c>
      <c r="AR8" s="261" t="s">
        <v>482</v>
      </c>
    </row>
    <row r="9" spans="1:46" x14ac:dyDescent="0.15">
      <c r="A9" s="247"/>
      <c r="AK9" s="1117" t="s">
        <v>483</v>
      </c>
      <c r="AL9" s="1118"/>
      <c r="AM9" s="1118"/>
      <c r="AN9" s="1119"/>
      <c r="AO9" s="262">
        <v>1827009</v>
      </c>
      <c r="AP9" s="262">
        <v>139926</v>
      </c>
      <c r="AQ9" s="263">
        <v>120794</v>
      </c>
      <c r="AR9" s="264">
        <v>15.8</v>
      </c>
    </row>
    <row r="10" spans="1:46" ht="13.5" customHeight="1" x14ac:dyDescent="0.15">
      <c r="A10" s="247"/>
      <c r="AK10" s="1117" t="s">
        <v>484</v>
      </c>
      <c r="AL10" s="1118"/>
      <c r="AM10" s="1118"/>
      <c r="AN10" s="1119"/>
      <c r="AO10" s="265">
        <v>386150</v>
      </c>
      <c r="AP10" s="265">
        <v>29574</v>
      </c>
      <c r="AQ10" s="266">
        <v>16294</v>
      </c>
      <c r="AR10" s="267">
        <v>81.5</v>
      </c>
    </row>
    <row r="11" spans="1:46" ht="13.5" customHeight="1" x14ac:dyDescent="0.15">
      <c r="A11" s="247"/>
      <c r="AK11" s="1117" t="s">
        <v>485</v>
      </c>
      <c r="AL11" s="1118"/>
      <c r="AM11" s="1118"/>
      <c r="AN11" s="1119"/>
      <c r="AO11" s="265">
        <v>62279</v>
      </c>
      <c r="AP11" s="265">
        <v>4770</v>
      </c>
      <c r="AQ11" s="266">
        <v>1928</v>
      </c>
      <c r="AR11" s="267">
        <v>147.4</v>
      </c>
    </row>
    <row r="12" spans="1:46" ht="13.5" customHeight="1" x14ac:dyDescent="0.15">
      <c r="A12" s="247"/>
      <c r="AK12" s="1117" t="s">
        <v>486</v>
      </c>
      <c r="AL12" s="1118"/>
      <c r="AM12" s="1118"/>
      <c r="AN12" s="1119"/>
      <c r="AO12" s="265" t="s">
        <v>487</v>
      </c>
      <c r="AP12" s="265" t="s">
        <v>487</v>
      </c>
      <c r="AQ12" s="266">
        <v>20</v>
      </c>
      <c r="AR12" s="267" t="s">
        <v>487</v>
      </c>
    </row>
    <row r="13" spans="1:46" ht="13.5" customHeight="1" x14ac:dyDescent="0.15">
      <c r="A13" s="247"/>
      <c r="AK13" s="1117" t="s">
        <v>488</v>
      </c>
      <c r="AL13" s="1118"/>
      <c r="AM13" s="1118"/>
      <c r="AN13" s="1119"/>
      <c r="AO13" s="265">
        <v>72984</v>
      </c>
      <c r="AP13" s="265">
        <v>5590</v>
      </c>
      <c r="AQ13" s="266">
        <v>4630</v>
      </c>
      <c r="AR13" s="267">
        <v>20.7</v>
      </c>
    </row>
    <row r="14" spans="1:46" ht="13.5" customHeight="1" x14ac:dyDescent="0.15">
      <c r="A14" s="247"/>
      <c r="AK14" s="1117" t="s">
        <v>489</v>
      </c>
      <c r="AL14" s="1118"/>
      <c r="AM14" s="1118"/>
      <c r="AN14" s="1119"/>
      <c r="AO14" s="265">
        <v>38360</v>
      </c>
      <c r="AP14" s="265">
        <v>2938</v>
      </c>
      <c r="AQ14" s="266">
        <v>2459</v>
      </c>
      <c r="AR14" s="267">
        <v>19.5</v>
      </c>
    </row>
    <row r="15" spans="1:46" ht="13.5" customHeight="1" x14ac:dyDescent="0.15">
      <c r="A15" s="247"/>
      <c r="AK15" s="1120" t="s">
        <v>490</v>
      </c>
      <c r="AL15" s="1121"/>
      <c r="AM15" s="1121"/>
      <c r="AN15" s="1122"/>
      <c r="AO15" s="265">
        <v>-63270</v>
      </c>
      <c r="AP15" s="265">
        <v>-4846</v>
      </c>
      <c r="AQ15" s="266">
        <v>-7108</v>
      </c>
      <c r="AR15" s="267">
        <v>-31.8</v>
      </c>
    </row>
    <row r="16" spans="1:46" x14ac:dyDescent="0.15">
      <c r="A16" s="247"/>
      <c r="AK16" s="1120" t="s">
        <v>177</v>
      </c>
      <c r="AL16" s="1121"/>
      <c r="AM16" s="1121"/>
      <c r="AN16" s="1122"/>
      <c r="AO16" s="265">
        <v>2323512</v>
      </c>
      <c r="AP16" s="265">
        <v>177951</v>
      </c>
      <c r="AQ16" s="266">
        <v>139017</v>
      </c>
      <c r="AR16" s="267">
        <v>28</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23" t="s">
        <v>495</v>
      </c>
      <c r="AL21" s="1124"/>
      <c r="AM21" s="1124"/>
      <c r="AN21" s="1125"/>
      <c r="AO21" s="277">
        <v>11.87</v>
      </c>
      <c r="AP21" s="278">
        <v>11.1</v>
      </c>
      <c r="AQ21" s="279">
        <v>0.77</v>
      </c>
      <c r="AS21" s="280"/>
      <c r="AT21" s="276"/>
    </row>
    <row r="22" spans="1:46" s="248" customFormat="1" x14ac:dyDescent="0.15">
      <c r="A22" s="276"/>
      <c r="AK22" s="1123" t="s">
        <v>496</v>
      </c>
      <c r="AL22" s="1124"/>
      <c r="AM22" s="1124"/>
      <c r="AN22" s="1125"/>
      <c r="AO22" s="281">
        <v>95.1</v>
      </c>
      <c r="AP22" s="282">
        <v>96.5</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05" t="s">
        <v>478</v>
      </c>
      <c r="AP30" s="253"/>
      <c r="AQ30" s="254" t="s">
        <v>479</v>
      </c>
      <c r="AR30" s="255"/>
    </row>
    <row r="31" spans="1:46" x14ac:dyDescent="0.15">
      <c r="A31" s="247"/>
      <c r="AK31" s="256"/>
      <c r="AL31" s="257"/>
      <c r="AM31" s="257"/>
      <c r="AN31" s="258"/>
      <c r="AO31" s="1106"/>
      <c r="AP31" s="259" t="s">
        <v>480</v>
      </c>
      <c r="AQ31" s="260" t="s">
        <v>481</v>
      </c>
      <c r="AR31" s="261" t="s">
        <v>482</v>
      </c>
    </row>
    <row r="32" spans="1:46" ht="27" customHeight="1" x14ac:dyDescent="0.15">
      <c r="A32" s="247"/>
      <c r="AK32" s="1107" t="s">
        <v>500</v>
      </c>
      <c r="AL32" s="1108"/>
      <c r="AM32" s="1108"/>
      <c r="AN32" s="1109"/>
      <c r="AO32" s="291">
        <v>1235124</v>
      </c>
      <c r="AP32" s="291">
        <v>94595</v>
      </c>
      <c r="AQ32" s="292">
        <v>62408</v>
      </c>
      <c r="AR32" s="293">
        <v>51.6</v>
      </c>
    </row>
    <row r="33" spans="1:46" ht="13.5" customHeight="1" x14ac:dyDescent="0.15">
      <c r="A33" s="247"/>
      <c r="AK33" s="1107" t="s">
        <v>501</v>
      </c>
      <c r="AL33" s="1108"/>
      <c r="AM33" s="1108"/>
      <c r="AN33" s="1109"/>
      <c r="AO33" s="291" t="s">
        <v>487</v>
      </c>
      <c r="AP33" s="291" t="s">
        <v>487</v>
      </c>
      <c r="AQ33" s="292" t="s">
        <v>487</v>
      </c>
      <c r="AR33" s="293" t="s">
        <v>487</v>
      </c>
    </row>
    <row r="34" spans="1:46" ht="27" customHeight="1" x14ac:dyDescent="0.15">
      <c r="A34" s="247"/>
      <c r="AK34" s="1107" t="s">
        <v>502</v>
      </c>
      <c r="AL34" s="1108"/>
      <c r="AM34" s="1108"/>
      <c r="AN34" s="1109"/>
      <c r="AO34" s="291" t="s">
        <v>487</v>
      </c>
      <c r="AP34" s="291" t="s">
        <v>487</v>
      </c>
      <c r="AQ34" s="292">
        <v>4</v>
      </c>
      <c r="AR34" s="293" t="s">
        <v>487</v>
      </c>
    </row>
    <row r="35" spans="1:46" ht="27" customHeight="1" x14ac:dyDescent="0.15">
      <c r="A35" s="247"/>
      <c r="AK35" s="1107" t="s">
        <v>503</v>
      </c>
      <c r="AL35" s="1108"/>
      <c r="AM35" s="1108"/>
      <c r="AN35" s="1109"/>
      <c r="AO35" s="291" t="s">
        <v>487</v>
      </c>
      <c r="AP35" s="291" t="s">
        <v>487</v>
      </c>
      <c r="AQ35" s="292">
        <v>14219</v>
      </c>
      <c r="AR35" s="293" t="s">
        <v>487</v>
      </c>
    </row>
    <row r="36" spans="1:46" ht="27" customHeight="1" x14ac:dyDescent="0.15">
      <c r="A36" s="247"/>
      <c r="AK36" s="1107" t="s">
        <v>504</v>
      </c>
      <c r="AL36" s="1108"/>
      <c r="AM36" s="1108"/>
      <c r="AN36" s="1109"/>
      <c r="AO36" s="291">
        <v>121689</v>
      </c>
      <c r="AP36" s="291">
        <v>9320</v>
      </c>
      <c r="AQ36" s="292">
        <v>4004</v>
      </c>
      <c r="AR36" s="293">
        <v>132.80000000000001</v>
      </c>
    </row>
    <row r="37" spans="1:46" ht="13.5" customHeight="1" x14ac:dyDescent="0.15">
      <c r="A37" s="247"/>
      <c r="AK37" s="1107" t="s">
        <v>505</v>
      </c>
      <c r="AL37" s="1108"/>
      <c r="AM37" s="1108"/>
      <c r="AN37" s="1109"/>
      <c r="AO37" s="291" t="s">
        <v>487</v>
      </c>
      <c r="AP37" s="291" t="s">
        <v>487</v>
      </c>
      <c r="AQ37" s="292">
        <v>309</v>
      </c>
      <c r="AR37" s="293" t="s">
        <v>487</v>
      </c>
    </row>
    <row r="38" spans="1:46" ht="27" customHeight="1" x14ac:dyDescent="0.15">
      <c r="A38" s="247"/>
      <c r="AK38" s="1110" t="s">
        <v>506</v>
      </c>
      <c r="AL38" s="1111"/>
      <c r="AM38" s="1111"/>
      <c r="AN38" s="1112"/>
      <c r="AO38" s="294" t="s">
        <v>487</v>
      </c>
      <c r="AP38" s="294" t="s">
        <v>487</v>
      </c>
      <c r="AQ38" s="295">
        <v>4</v>
      </c>
      <c r="AR38" s="283" t="s">
        <v>487</v>
      </c>
      <c r="AS38" s="290"/>
    </row>
    <row r="39" spans="1:46" x14ac:dyDescent="0.15">
      <c r="A39" s="247"/>
      <c r="AK39" s="1110" t="s">
        <v>507</v>
      </c>
      <c r="AL39" s="1111"/>
      <c r="AM39" s="1111"/>
      <c r="AN39" s="1112"/>
      <c r="AO39" s="291" t="s">
        <v>487</v>
      </c>
      <c r="AP39" s="291" t="s">
        <v>487</v>
      </c>
      <c r="AQ39" s="292">
        <v>-2554</v>
      </c>
      <c r="AR39" s="293" t="s">
        <v>487</v>
      </c>
      <c r="AS39" s="290"/>
    </row>
    <row r="40" spans="1:46" ht="27" customHeight="1" x14ac:dyDescent="0.15">
      <c r="A40" s="247"/>
      <c r="AK40" s="1107" t="s">
        <v>508</v>
      </c>
      <c r="AL40" s="1108"/>
      <c r="AM40" s="1108"/>
      <c r="AN40" s="1109"/>
      <c r="AO40" s="291">
        <v>-1113065</v>
      </c>
      <c r="AP40" s="291">
        <v>-85247</v>
      </c>
      <c r="AQ40" s="292">
        <v>-52280</v>
      </c>
      <c r="AR40" s="293">
        <v>63.1</v>
      </c>
      <c r="AS40" s="290"/>
    </row>
    <row r="41" spans="1:46" x14ac:dyDescent="0.15">
      <c r="A41" s="247"/>
      <c r="AK41" s="1113" t="s">
        <v>287</v>
      </c>
      <c r="AL41" s="1114"/>
      <c r="AM41" s="1114"/>
      <c r="AN41" s="1115"/>
      <c r="AO41" s="291">
        <v>243748</v>
      </c>
      <c r="AP41" s="291">
        <v>18668</v>
      </c>
      <c r="AQ41" s="292">
        <v>26115</v>
      </c>
      <c r="AR41" s="293">
        <v>-28.5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00" t="s">
        <v>478</v>
      </c>
      <c r="AN49" s="1102" t="s">
        <v>511</v>
      </c>
      <c r="AO49" s="1103"/>
      <c r="AP49" s="1103"/>
      <c r="AQ49" s="1103"/>
      <c r="AR49" s="1104"/>
    </row>
    <row r="50" spans="1:44" x14ac:dyDescent="0.15">
      <c r="A50" s="247"/>
      <c r="AK50" s="305"/>
      <c r="AL50" s="306"/>
      <c r="AM50" s="1101"/>
      <c r="AN50" s="307" t="s">
        <v>512</v>
      </c>
      <c r="AO50" s="308" t="s">
        <v>513</v>
      </c>
      <c r="AP50" s="309" t="s">
        <v>514</v>
      </c>
      <c r="AQ50" s="310" t="s">
        <v>515</v>
      </c>
      <c r="AR50" s="311" t="s">
        <v>516</v>
      </c>
    </row>
    <row r="51" spans="1:44" x14ac:dyDescent="0.15">
      <c r="A51" s="247"/>
      <c r="AK51" s="303" t="s">
        <v>517</v>
      </c>
      <c r="AL51" s="304"/>
      <c r="AM51" s="312">
        <v>1964659</v>
      </c>
      <c r="AN51" s="313">
        <v>138171</v>
      </c>
      <c r="AO51" s="314">
        <v>33.9</v>
      </c>
      <c r="AP51" s="315">
        <v>117234</v>
      </c>
      <c r="AQ51" s="316">
        <v>13.4</v>
      </c>
      <c r="AR51" s="317">
        <v>20.5</v>
      </c>
    </row>
    <row r="52" spans="1:44" x14ac:dyDescent="0.15">
      <c r="A52" s="247"/>
      <c r="AK52" s="318"/>
      <c r="AL52" s="319" t="s">
        <v>518</v>
      </c>
      <c r="AM52" s="320">
        <v>748521</v>
      </c>
      <c r="AN52" s="321">
        <v>52642</v>
      </c>
      <c r="AO52" s="322">
        <v>17.399999999999999</v>
      </c>
      <c r="AP52" s="323">
        <v>59796</v>
      </c>
      <c r="AQ52" s="324">
        <v>16.600000000000001</v>
      </c>
      <c r="AR52" s="325">
        <v>0.8</v>
      </c>
    </row>
    <row r="53" spans="1:44" x14ac:dyDescent="0.15">
      <c r="A53" s="247"/>
      <c r="AK53" s="303" t="s">
        <v>519</v>
      </c>
      <c r="AL53" s="304"/>
      <c r="AM53" s="312">
        <v>1993164</v>
      </c>
      <c r="AN53" s="313">
        <v>143589</v>
      </c>
      <c r="AO53" s="314">
        <v>3.9</v>
      </c>
      <c r="AP53" s="315">
        <v>97758</v>
      </c>
      <c r="AQ53" s="316">
        <v>-16.600000000000001</v>
      </c>
      <c r="AR53" s="317">
        <v>20.5</v>
      </c>
    </row>
    <row r="54" spans="1:44" x14ac:dyDescent="0.15">
      <c r="A54" s="247"/>
      <c r="AK54" s="318"/>
      <c r="AL54" s="319" t="s">
        <v>518</v>
      </c>
      <c r="AM54" s="320">
        <v>876971</v>
      </c>
      <c r="AN54" s="321">
        <v>63178</v>
      </c>
      <c r="AO54" s="322">
        <v>20</v>
      </c>
      <c r="AP54" s="323">
        <v>45946</v>
      </c>
      <c r="AQ54" s="324">
        <v>-23.2</v>
      </c>
      <c r="AR54" s="325">
        <v>43.2</v>
      </c>
    </row>
    <row r="55" spans="1:44" x14ac:dyDescent="0.15">
      <c r="A55" s="247"/>
      <c r="AK55" s="303" t="s">
        <v>520</v>
      </c>
      <c r="AL55" s="304"/>
      <c r="AM55" s="312">
        <v>1716149</v>
      </c>
      <c r="AN55" s="313">
        <v>126039</v>
      </c>
      <c r="AO55" s="314">
        <v>-12.2</v>
      </c>
      <c r="AP55" s="315">
        <v>91338</v>
      </c>
      <c r="AQ55" s="316">
        <v>-6.6</v>
      </c>
      <c r="AR55" s="317">
        <v>-5.6</v>
      </c>
    </row>
    <row r="56" spans="1:44" x14ac:dyDescent="0.15">
      <c r="A56" s="247"/>
      <c r="AK56" s="318"/>
      <c r="AL56" s="319" t="s">
        <v>518</v>
      </c>
      <c r="AM56" s="320">
        <v>627456</v>
      </c>
      <c r="AN56" s="321">
        <v>46082</v>
      </c>
      <c r="AO56" s="322">
        <v>-27.1</v>
      </c>
      <c r="AP56" s="323">
        <v>43989</v>
      </c>
      <c r="AQ56" s="324">
        <v>-4.3</v>
      </c>
      <c r="AR56" s="325">
        <v>-22.8</v>
      </c>
    </row>
    <row r="57" spans="1:44" x14ac:dyDescent="0.15">
      <c r="A57" s="247"/>
      <c r="AK57" s="303" t="s">
        <v>521</v>
      </c>
      <c r="AL57" s="304"/>
      <c r="AM57" s="312">
        <v>1782560</v>
      </c>
      <c r="AN57" s="313">
        <v>133655</v>
      </c>
      <c r="AO57" s="314">
        <v>6</v>
      </c>
      <c r="AP57" s="315">
        <v>103975</v>
      </c>
      <c r="AQ57" s="316">
        <v>13.8</v>
      </c>
      <c r="AR57" s="317">
        <v>-7.8</v>
      </c>
    </row>
    <row r="58" spans="1:44" x14ac:dyDescent="0.15">
      <c r="A58" s="247"/>
      <c r="AK58" s="318"/>
      <c r="AL58" s="319" t="s">
        <v>518</v>
      </c>
      <c r="AM58" s="320">
        <v>624994</v>
      </c>
      <c r="AN58" s="321">
        <v>46862</v>
      </c>
      <c r="AO58" s="322">
        <v>1.7</v>
      </c>
      <c r="AP58" s="323">
        <v>52698</v>
      </c>
      <c r="AQ58" s="324">
        <v>19.8</v>
      </c>
      <c r="AR58" s="325">
        <v>-18.100000000000001</v>
      </c>
    </row>
    <row r="59" spans="1:44" x14ac:dyDescent="0.15">
      <c r="A59" s="247"/>
      <c r="AK59" s="303" t="s">
        <v>522</v>
      </c>
      <c r="AL59" s="304"/>
      <c r="AM59" s="312">
        <v>2542537</v>
      </c>
      <c r="AN59" s="313">
        <v>194726</v>
      </c>
      <c r="AO59" s="314">
        <v>45.7</v>
      </c>
      <c r="AP59" s="315">
        <v>112678</v>
      </c>
      <c r="AQ59" s="316">
        <v>8.4</v>
      </c>
      <c r="AR59" s="317">
        <v>37.299999999999997</v>
      </c>
    </row>
    <row r="60" spans="1:44" x14ac:dyDescent="0.15">
      <c r="A60" s="247"/>
      <c r="AK60" s="318"/>
      <c r="AL60" s="319" t="s">
        <v>518</v>
      </c>
      <c r="AM60" s="320">
        <v>973441</v>
      </c>
      <c r="AN60" s="321">
        <v>74553</v>
      </c>
      <c r="AO60" s="322">
        <v>59.1</v>
      </c>
      <c r="AP60" s="323">
        <v>55165</v>
      </c>
      <c r="AQ60" s="324">
        <v>4.7</v>
      </c>
      <c r="AR60" s="325">
        <v>54.4</v>
      </c>
    </row>
    <row r="61" spans="1:44" x14ac:dyDescent="0.15">
      <c r="A61" s="247"/>
      <c r="AK61" s="303" t="s">
        <v>523</v>
      </c>
      <c r="AL61" s="326"/>
      <c r="AM61" s="312">
        <v>1999814</v>
      </c>
      <c r="AN61" s="313">
        <v>147236</v>
      </c>
      <c r="AO61" s="314">
        <v>15.5</v>
      </c>
      <c r="AP61" s="315">
        <v>104597</v>
      </c>
      <c r="AQ61" s="327">
        <v>2.5</v>
      </c>
      <c r="AR61" s="317">
        <v>13</v>
      </c>
    </row>
    <row r="62" spans="1:44" x14ac:dyDescent="0.15">
      <c r="A62" s="247"/>
      <c r="AK62" s="318"/>
      <c r="AL62" s="319" t="s">
        <v>518</v>
      </c>
      <c r="AM62" s="320">
        <v>770277</v>
      </c>
      <c r="AN62" s="321">
        <v>56663</v>
      </c>
      <c r="AO62" s="322">
        <v>14.2</v>
      </c>
      <c r="AP62" s="323">
        <v>51519</v>
      </c>
      <c r="AQ62" s="324">
        <v>2.7</v>
      </c>
      <c r="AR62" s="325">
        <v>11.5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TNy4SFr0tdCxURnBftd6o7yMmDxJDzRRChqXWkwoaAgxfPwTbDGc1VvHcb5xgmgDkPbSsNWlbZmW19OG2nNLww==" saltValue="owgb6GJW7Sj2Nx1yl7U8J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0Sg/XoUQJ8fEsMhMbsSkuEg8cg5GCZ1w32JLKNNCT2xbOU9SzN4GUQQsKb/QwbftICMgHoYvZY5S/xSbk2Ug5Q==" saltValue="E8sc0eMZJlSdaa77uvMx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DH6QebDibVA7RfbtuFipP7iX8P6n1gyVxugFAR8e+ODnnBSA11r3El9ya/+WvCf4Tk+0edw0pUFp9At7wtwoEg==" saltValue="86ObFma23hJd5ZTTnjbNC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26" t="s">
        <v>3</v>
      </c>
      <c r="D47" s="1126"/>
      <c r="E47" s="1127"/>
      <c r="F47" s="11">
        <v>30.83</v>
      </c>
      <c r="G47" s="12">
        <v>32.9</v>
      </c>
      <c r="H47" s="12">
        <v>41.2</v>
      </c>
      <c r="I47" s="12">
        <v>41.81</v>
      </c>
      <c r="J47" s="13">
        <v>40.89</v>
      </c>
    </row>
    <row r="48" spans="2:10" ht="57.75" customHeight="1" x14ac:dyDescent="0.15">
      <c r="B48" s="14"/>
      <c r="C48" s="1128" t="s">
        <v>4</v>
      </c>
      <c r="D48" s="1128"/>
      <c r="E48" s="1129"/>
      <c r="F48" s="15">
        <v>7.27</v>
      </c>
      <c r="G48" s="16">
        <v>14.2</v>
      </c>
      <c r="H48" s="16">
        <v>17.239999999999998</v>
      </c>
      <c r="I48" s="16">
        <v>21.2</v>
      </c>
      <c r="J48" s="17">
        <v>17.829999999999998</v>
      </c>
    </row>
    <row r="49" spans="2:10" ht="57.75" customHeight="1" thickBot="1" x14ac:dyDescent="0.2">
      <c r="B49" s="18"/>
      <c r="C49" s="1130" t="s">
        <v>5</v>
      </c>
      <c r="D49" s="1130"/>
      <c r="E49" s="1131"/>
      <c r="F49" s="19">
        <v>1.44</v>
      </c>
      <c r="G49" s="20">
        <v>7.32</v>
      </c>
      <c r="H49" s="20">
        <v>2.7</v>
      </c>
      <c r="I49" s="20">
        <v>3.75</v>
      </c>
      <c r="J49" s="21" t="s">
        <v>530</v>
      </c>
    </row>
    <row r="50" spans="2:10" x14ac:dyDescent="0.15"/>
  </sheetData>
  <sheetProtection algorithmName="SHA-512" hashValue="4PTfSCuqeFLvFloJ4o+5UvvRSfS3sYV7MJQNvwE3km+fnjgXu4fJq7WHyGf8qF6hBDqrG1pztNUKl3srrzO99Q==" saltValue="d1yZ6Pe4a2Iauh4GDd6p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36" t="s">
        <v>531</v>
      </c>
      <c r="D34" s="1136"/>
      <c r="E34" s="1137"/>
      <c r="F34" s="32">
        <v>7.26</v>
      </c>
      <c r="G34" s="33">
        <v>14.19</v>
      </c>
      <c r="H34" s="33">
        <v>17.239999999999998</v>
      </c>
      <c r="I34" s="33">
        <v>21.2</v>
      </c>
      <c r="J34" s="34">
        <v>17.82</v>
      </c>
      <c r="K34" s="22"/>
      <c r="L34" s="22"/>
      <c r="M34" s="22"/>
      <c r="N34" s="22"/>
      <c r="O34" s="22"/>
      <c r="P34" s="22"/>
    </row>
    <row r="35" spans="1:16" ht="39" customHeight="1" x14ac:dyDescent="0.15">
      <c r="A35" s="22"/>
      <c r="B35" s="35"/>
      <c r="C35" s="1132" t="s">
        <v>532</v>
      </c>
      <c r="D35" s="1132"/>
      <c r="E35" s="1133"/>
      <c r="F35" s="36">
        <v>2.2000000000000002</v>
      </c>
      <c r="G35" s="37">
        <v>1.77</v>
      </c>
      <c r="H35" s="37">
        <v>2.04</v>
      </c>
      <c r="I35" s="37">
        <v>2.41</v>
      </c>
      <c r="J35" s="38">
        <v>2.27</v>
      </c>
      <c r="K35" s="22"/>
      <c r="L35" s="22"/>
      <c r="M35" s="22"/>
      <c r="N35" s="22"/>
      <c r="O35" s="22"/>
      <c r="P35" s="22"/>
    </row>
    <row r="36" spans="1:16" ht="39" customHeight="1" x14ac:dyDescent="0.15">
      <c r="A36" s="22"/>
      <c r="B36" s="35"/>
      <c r="C36" s="1132" t="s">
        <v>533</v>
      </c>
      <c r="D36" s="1132"/>
      <c r="E36" s="1133"/>
      <c r="F36" s="36">
        <v>0.87</v>
      </c>
      <c r="G36" s="37">
        <v>1.52</v>
      </c>
      <c r="H36" s="37">
        <v>1.3</v>
      </c>
      <c r="I36" s="37">
        <v>0.87</v>
      </c>
      <c r="J36" s="38">
        <v>0.53</v>
      </c>
      <c r="K36" s="22"/>
      <c r="L36" s="22"/>
      <c r="M36" s="22"/>
      <c r="N36" s="22"/>
      <c r="O36" s="22"/>
      <c r="P36" s="22"/>
    </row>
    <row r="37" spans="1:16" ht="39" customHeight="1" x14ac:dyDescent="0.15">
      <c r="A37" s="22"/>
      <c r="B37" s="35"/>
      <c r="C37" s="1132" t="s">
        <v>534</v>
      </c>
      <c r="D37" s="1132"/>
      <c r="E37" s="1133"/>
      <c r="F37" s="36">
        <v>0.96</v>
      </c>
      <c r="G37" s="37">
        <v>1.19</v>
      </c>
      <c r="H37" s="37">
        <v>1.19</v>
      </c>
      <c r="I37" s="37">
        <v>0.93</v>
      </c>
      <c r="J37" s="38">
        <v>0.44</v>
      </c>
      <c r="K37" s="22"/>
      <c r="L37" s="22"/>
      <c r="M37" s="22"/>
      <c r="N37" s="22"/>
      <c r="O37" s="22"/>
      <c r="P37" s="22"/>
    </row>
    <row r="38" spans="1:16" ht="39" customHeight="1" x14ac:dyDescent="0.15">
      <c r="A38" s="22"/>
      <c r="B38" s="35"/>
      <c r="C38" s="1132" t="s">
        <v>535</v>
      </c>
      <c r="D38" s="1132"/>
      <c r="E38" s="1133"/>
      <c r="F38" s="36">
        <v>0.02</v>
      </c>
      <c r="G38" s="37">
        <v>0</v>
      </c>
      <c r="H38" s="37">
        <v>0.1</v>
      </c>
      <c r="I38" s="37">
        <v>0.18</v>
      </c>
      <c r="J38" s="38">
        <v>0.2</v>
      </c>
      <c r="K38" s="22"/>
      <c r="L38" s="22"/>
      <c r="M38" s="22"/>
      <c r="N38" s="22"/>
      <c r="O38" s="22"/>
      <c r="P38" s="22"/>
    </row>
    <row r="39" spans="1:16" ht="39" customHeight="1" x14ac:dyDescent="0.15">
      <c r="A39" s="22"/>
      <c r="B39" s="35"/>
      <c r="C39" s="1132" t="s">
        <v>536</v>
      </c>
      <c r="D39" s="1132"/>
      <c r="E39" s="1133"/>
      <c r="F39" s="36">
        <v>0.06</v>
      </c>
      <c r="G39" s="37">
        <v>0.04</v>
      </c>
      <c r="H39" s="37">
        <v>0.03</v>
      </c>
      <c r="I39" s="37">
        <v>0.03</v>
      </c>
      <c r="J39" s="38">
        <v>0.03</v>
      </c>
      <c r="K39" s="22"/>
      <c r="L39" s="22"/>
      <c r="M39" s="22"/>
      <c r="N39" s="22"/>
      <c r="O39" s="22"/>
      <c r="P39" s="22"/>
    </row>
    <row r="40" spans="1:16" ht="39" customHeight="1" x14ac:dyDescent="0.15">
      <c r="A40" s="22"/>
      <c r="B40" s="35"/>
      <c r="C40" s="1132" t="s">
        <v>537</v>
      </c>
      <c r="D40" s="1132"/>
      <c r="E40" s="1133"/>
      <c r="F40" s="36">
        <v>0</v>
      </c>
      <c r="G40" s="37">
        <v>0</v>
      </c>
      <c r="H40" s="37">
        <v>0</v>
      </c>
      <c r="I40" s="37">
        <v>0</v>
      </c>
      <c r="J40" s="38">
        <v>0</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538</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539</v>
      </c>
      <c r="D43" s="1134"/>
      <c r="E43" s="1135"/>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8hEud1ukTdrhFt7RGmKOnTbTgRt+dMPFbHi59wQsKwtXb/Q2a34pqE5JabekJMGkec0VHRpjxs2RLBV0Jwzvg==" saltValue="m1o8XTsa0RQ7CTVkxue8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1327</v>
      </c>
      <c r="L45" s="58">
        <v>1347</v>
      </c>
      <c r="M45" s="58">
        <v>1320</v>
      </c>
      <c r="N45" s="58">
        <v>1231</v>
      </c>
      <c r="O45" s="59">
        <v>1235</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x14ac:dyDescent="0.15">
      <c r="A48" s="46"/>
      <c r="B48" s="1163"/>
      <c r="C48" s="1164"/>
      <c r="D48" s="60"/>
      <c r="E48" s="1140" t="s">
        <v>13</v>
      </c>
      <c r="F48" s="1140"/>
      <c r="G48" s="1140"/>
      <c r="H48" s="1140"/>
      <c r="I48" s="1140"/>
      <c r="J48" s="1141"/>
      <c r="K48" s="61" t="s">
        <v>487</v>
      </c>
      <c r="L48" s="62" t="s">
        <v>487</v>
      </c>
      <c r="M48" s="62" t="s">
        <v>487</v>
      </c>
      <c r="N48" s="62" t="s">
        <v>487</v>
      </c>
      <c r="O48" s="63" t="s">
        <v>487</v>
      </c>
      <c r="P48" s="46"/>
      <c r="Q48" s="46"/>
      <c r="R48" s="46"/>
      <c r="S48" s="46"/>
      <c r="T48" s="46"/>
      <c r="U48" s="46"/>
    </row>
    <row r="49" spans="1:21" ht="30.75" customHeight="1" x14ac:dyDescent="0.15">
      <c r="A49" s="46"/>
      <c r="B49" s="1163"/>
      <c r="C49" s="1164"/>
      <c r="D49" s="60"/>
      <c r="E49" s="1140" t="s">
        <v>14</v>
      </c>
      <c r="F49" s="1140"/>
      <c r="G49" s="1140"/>
      <c r="H49" s="1140"/>
      <c r="I49" s="1140"/>
      <c r="J49" s="1141"/>
      <c r="K49" s="61">
        <v>127</v>
      </c>
      <c r="L49" s="62">
        <v>124</v>
      </c>
      <c r="M49" s="62">
        <v>118</v>
      </c>
      <c r="N49" s="62">
        <v>118</v>
      </c>
      <c r="O49" s="63">
        <v>122</v>
      </c>
      <c r="P49" s="46"/>
      <c r="Q49" s="46"/>
      <c r="R49" s="46"/>
      <c r="S49" s="46"/>
      <c r="T49" s="46"/>
      <c r="U49" s="46"/>
    </row>
    <row r="50" spans="1:21" ht="30.75" customHeight="1" x14ac:dyDescent="0.15">
      <c r="A50" s="46"/>
      <c r="B50" s="1163"/>
      <c r="C50" s="1164"/>
      <c r="D50" s="60"/>
      <c r="E50" s="1140" t="s">
        <v>15</v>
      </c>
      <c r="F50" s="1140"/>
      <c r="G50" s="1140"/>
      <c r="H50" s="1140"/>
      <c r="I50" s="1140"/>
      <c r="J50" s="1141"/>
      <c r="K50" s="61">
        <v>0</v>
      </c>
      <c r="L50" s="62" t="s">
        <v>487</v>
      </c>
      <c r="M50" s="62" t="s">
        <v>487</v>
      </c>
      <c r="N50" s="62" t="s">
        <v>487</v>
      </c>
      <c r="O50" s="63" t="s">
        <v>487</v>
      </c>
      <c r="P50" s="46"/>
      <c r="Q50" s="46"/>
      <c r="R50" s="46"/>
      <c r="S50" s="46"/>
      <c r="T50" s="46"/>
      <c r="U50" s="46"/>
    </row>
    <row r="51" spans="1:21" ht="30.75" customHeight="1" x14ac:dyDescent="0.15">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1147</v>
      </c>
      <c r="L52" s="62">
        <v>1176</v>
      </c>
      <c r="M52" s="62">
        <v>1160</v>
      </c>
      <c r="N52" s="62">
        <v>1104</v>
      </c>
      <c r="O52" s="63">
        <v>1114</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307</v>
      </c>
      <c r="L53" s="67">
        <v>295</v>
      </c>
      <c r="M53" s="67">
        <v>278</v>
      </c>
      <c r="N53" s="67">
        <v>245</v>
      </c>
      <c r="O53" s="68">
        <v>243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X6Hv8HSKEUsmQKdiHDup/CVqphlSQ9TMRimRKcZip/0jPHjOVRhtJ1yMJOK609qs/8n137nusMx458LTWYE0g==" saltValue="whqwT7zvXT3AgmIbCfhM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81" t="s">
        <v>30</v>
      </c>
      <c r="C41" s="1182"/>
      <c r="D41" s="103"/>
      <c r="E41" s="1183" t="s">
        <v>31</v>
      </c>
      <c r="F41" s="1183"/>
      <c r="G41" s="1183"/>
      <c r="H41" s="1184"/>
      <c r="I41" s="330">
        <v>10752</v>
      </c>
      <c r="J41" s="331">
        <v>10448</v>
      </c>
      <c r="K41" s="331">
        <v>10175</v>
      </c>
      <c r="L41" s="331">
        <v>10078</v>
      </c>
      <c r="M41" s="332">
        <v>10206</v>
      </c>
    </row>
    <row r="42" spans="2:13" ht="27.75" customHeight="1" x14ac:dyDescent="0.15">
      <c r="B42" s="1171"/>
      <c r="C42" s="1172"/>
      <c r="D42" s="104"/>
      <c r="E42" s="1175" t="s">
        <v>32</v>
      </c>
      <c r="F42" s="1175"/>
      <c r="G42" s="1175"/>
      <c r="H42" s="1176"/>
      <c r="I42" s="333" t="s">
        <v>487</v>
      </c>
      <c r="J42" s="334" t="s">
        <v>487</v>
      </c>
      <c r="K42" s="334" t="s">
        <v>487</v>
      </c>
      <c r="L42" s="334" t="s">
        <v>487</v>
      </c>
      <c r="M42" s="335" t="s">
        <v>487</v>
      </c>
    </row>
    <row r="43" spans="2:13" ht="27.75" customHeight="1" x14ac:dyDescent="0.15">
      <c r="B43" s="1171"/>
      <c r="C43" s="1172"/>
      <c r="D43" s="104"/>
      <c r="E43" s="1175" t="s">
        <v>33</v>
      </c>
      <c r="F43" s="1175"/>
      <c r="G43" s="1175"/>
      <c r="H43" s="1176"/>
      <c r="I43" s="333" t="s">
        <v>487</v>
      </c>
      <c r="J43" s="334" t="s">
        <v>487</v>
      </c>
      <c r="K43" s="334" t="s">
        <v>487</v>
      </c>
      <c r="L43" s="334" t="s">
        <v>487</v>
      </c>
      <c r="M43" s="335" t="s">
        <v>487</v>
      </c>
    </row>
    <row r="44" spans="2:13" ht="27.75" customHeight="1" x14ac:dyDescent="0.15">
      <c r="B44" s="1171"/>
      <c r="C44" s="1172"/>
      <c r="D44" s="104"/>
      <c r="E44" s="1175" t="s">
        <v>34</v>
      </c>
      <c r="F44" s="1175"/>
      <c r="G44" s="1175"/>
      <c r="H44" s="1176"/>
      <c r="I44" s="333">
        <v>1117</v>
      </c>
      <c r="J44" s="334">
        <v>1008</v>
      </c>
      <c r="K44" s="334">
        <v>906</v>
      </c>
      <c r="L44" s="334">
        <v>869</v>
      </c>
      <c r="M44" s="335">
        <v>787</v>
      </c>
    </row>
    <row r="45" spans="2:13" ht="27.75" customHeight="1" x14ac:dyDescent="0.15">
      <c r="B45" s="1171"/>
      <c r="C45" s="1172"/>
      <c r="D45" s="104"/>
      <c r="E45" s="1175" t="s">
        <v>35</v>
      </c>
      <c r="F45" s="1175"/>
      <c r="G45" s="1175"/>
      <c r="H45" s="1176"/>
      <c r="I45" s="333">
        <v>974</v>
      </c>
      <c r="J45" s="334">
        <v>945</v>
      </c>
      <c r="K45" s="334">
        <v>905</v>
      </c>
      <c r="L45" s="334">
        <v>906</v>
      </c>
      <c r="M45" s="335">
        <v>964</v>
      </c>
    </row>
    <row r="46" spans="2:13" ht="27.75" customHeight="1" x14ac:dyDescent="0.15">
      <c r="B46" s="1171"/>
      <c r="C46" s="1172"/>
      <c r="D46" s="105"/>
      <c r="E46" s="1175" t="s">
        <v>36</v>
      </c>
      <c r="F46" s="1175"/>
      <c r="G46" s="1175"/>
      <c r="H46" s="1176"/>
      <c r="I46" s="333" t="s">
        <v>487</v>
      </c>
      <c r="J46" s="334" t="s">
        <v>487</v>
      </c>
      <c r="K46" s="334" t="s">
        <v>487</v>
      </c>
      <c r="L46" s="334" t="s">
        <v>487</v>
      </c>
      <c r="M46" s="335" t="s">
        <v>487</v>
      </c>
    </row>
    <row r="47" spans="2:13" ht="27.75" customHeight="1" x14ac:dyDescent="0.15">
      <c r="B47" s="1171"/>
      <c r="C47" s="1172"/>
      <c r="D47" s="106"/>
      <c r="E47" s="1185" t="s">
        <v>37</v>
      </c>
      <c r="F47" s="1186"/>
      <c r="G47" s="1186"/>
      <c r="H47" s="1187"/>
      <c r="I47" s="333" t="s">
        <v>487</v>
      </c>
      <c r="J47" s="334" t="s">
        <v>487</v>
      </c>
      <c r="K47" s="334" t="s">
        <v>487</v>
      </c>
      <c r="L47" s="334" t="s">
        <v>487</v>
      </c>
      <c r="M47" s="335" t="s">
        <v>487</v>
      </c>
    </row>
    <row r="48" spans="2:13" ht="27.75" customHeight="1" x14ac:dyDescent="0.15">
      <c r="B48" s="1171"/>
      <c r="C48" s="1172"/>
      <c r="D48" s="104"/>
      <c r="E48" s="1175" t="s">
        <v>38</v>
      </c>
      <c r="F48" s="1175"/>
      <c r="G48" s="1175"/>
      <c r="H48" s="1176"/>
      <c r="I48" s="333" t="s">
        <v>487</v>
      </c>
      <c r="J48" s="334" t="s">
        <v>487</v>
      </c>
      <c r="K48" s="334" t="s">
        <v>487</v>
      </c>
      <c r="L48" s="334" t="s">
        <v>487</v>
      </c>
      <c r="M48" s="335" t="s">
        <v>487</v>
      </c>
    </row>
    <row r="49" spans="2:13" ht="27.75" customHeight="1" x14ac:dyDescent="0.15">
      <c r="B49" s="1173"/>
      <c r="C49" s="1174"/>
      <c r="D49" s="104"/>
      <c r="E49" s="1175" t="s">
        <v>39</v>
      </c>
      <c r="F49" s="1175"/>
      <c r="G49" s="1175"/>
      <c r="H49" s="1176"/>
      <c r="I49" s="333" t="s">
        <v>487</v>
      </c>
      <c r="J49" s="334" t="s">
        <v>487</v>
      </c>
      <c r="K49" s="334" t="s">
        <v>487</v>
      </c>
      <c r="L49" s="334" t="s">
        <v>487</v>
      </c>
      <c r="M49" s="335" t="s">
        <v>487</v>
      </c>
    </row>
    <row r="50" spans="2:13" ht="27.75" customHeight="1" x14ac:dyDescent="0.15">
      <c r="B50" s="1169" t="s">
        <v>40</v>
      </c>
      <c r="C50" s="1170"/>
      <c r="D50" s="107"/>
      <c r="E50" s="1175" t="s">
        <v>41</v>
      </c>
      <c r="F50" s="1175"/>
      <c r="G50" s="1175"/>
      <c r="H50" s="1176"/>
      <c r="I50" s="333">
        <v>5965</v>
      </c>
      <c r="J50" s="334">
        <v>6530</v>
      </c>
      <c r="K50" s="334">
        <v>6999</v>
      </c>
      <c r="L50" s="334">
        <v>7207</v>
      </c>
      <c r="M50" s="335">
        <v>7805</v>
      </c>
    </row>
    <row r="51" spans="2:13" ht="27.75" customHeight="1" x14ac:dyDescent="0.15">
      <c r="B51" s="1171"/>
      <c r="C51" s="1172"/>
      <c r="D51" s="104"/>
      <c r="E51" s="1175" t="s">
        <v>42</v>
      </c>
      <c r="F51" s="1175"/>
      <c r="G51" s="1175"/>
      <c r="H51" s="1176"/>
      <c r="I51" s="333">
        <v>0</v>
      </c>
      <c r="J51" s="334" t="s">
        <v>487</v>
      </c>
      <c r="K51" s="334">
        <v>7</v>
      </c>
      <c r="L51" s="334">
        <v>245</v>
      </c>
      <c r="M51" s="335" t="s">
        <v>487</v>
      </c>
    </row>
    <row r="52" spans="2:13" ht="27.75" customHeight="1" x14ac:dyDescent="0.15">
      <c r="B52" s="1173"/>
      <c r="C52" s="1174"/>
      <c r="D52" s="104"/>
      <c r="E52" s="1175" t="s">
        <v>43</v>
      </c>
      <c r="F52" s="1175"/>
      <c r="G52" s="1175"/>
      <c r="H52" s="1176"/>
      <c r="I52" s="333">
        <v>11055</v>
      </c>
      <c r="J52" s="334">
        <v>10751</v>
      </c>
      <c r="K52" s="334">
        <v>10471</v>
      </c>
      <c r="L52" s="334">
        <v>10353</v>
      </c>
      <c r="M52" s="335">
        <v>10332</v>
      </c>
    </row>
    <row r="53" spans="2:13" ht="27.75" customHeight="1" thickBot="1" x14ac:dyDescent="0.2">
      <c r="B53" s="1177" t="s">
        <v>19</v>
      </c>
      <c r="C53" s="1178"/>
      <c r="D53" s="108"/>
      <c r="E53" s="1179" t="s">
        <v>44</v>
      </c>
      <c r="F53" s="1179"/>
      <c r="G53" s="1179"/>
      <c r="H53" s="1180"/>
      <c r="I53" s="336">
        <v>-4177</v>
      </c>
      <c r="J53" s="337">
        <v>-4880</v>
      </c>
      <c r="K53" s="337">
        <v>-5491</v>
      </c>
      <c r="L53" s="337">
        <v>-5952</v>
      </c>
      <c r="M53" s="338">
        <v>-6181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ZvsE0OcA4SMdxphV1KYtqzXi36dd/fFG5R3sbRaNipgTwv+EF4Ifd/IqwW23BJyNX9/lqMjl/3KEHsrYjjJ6Kw==" saltValue="DlbsDK+Ni7X+KO7oqevC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196" t="s">
        <v>46</v>
      </c>
      <c r="D55" s="1196"/>
      <c r="E55" s="1197"/>
      <c r="F55" s="339">
        <v>2396</v>
      </c>
      <c r="G55" s="339">
        <v>2397</v>
      </c>
      <c r="H55" s="340">
        <v>2399</v>
      </c>
    </row>
    <row r="56" spans="2:8" ht="52.5" customHeight="1" x14ac:dyDescent="0.15">
      <c r="B56" s="120"/>
      <c r="C56" s="1198" t="s">
        <v>47</v>
      </c>
      <c r="D56" s="1198"/>
      <c r="E56" s="1199"/>
      <c r="F56" s="341">
        <v>1910</v>
      </c>
      <c r="G56" s="341">
        <v>2204</v>
      </c>
      <c r="H56" s="342">
        <v>2807</v>
      </c>
    </row>
    <row r="57" spans="2:8" ht="53.25" customHeight="1" x14ac:dyDescent="0.15">
      <c r="B57" s="120"/>
      <c r="C57" s="1200" t="s">
        <v>48</v>
      </c>
      <c r="D57" s="1200"/>
      <c r="E57" s="1201"/>
      <c r="F57" s="343">
        <v>3230</v>
      </c>
      <c r="G57" s="343">
        <v>3088</v>
      </c>
      <c r="H57" s="344">
        <v>3085</v>
      </c>
    </row>
    <row r="58" spans="2:8" ht="45.75" customHeight="1" x14ac:dyDescent="0.15">
      <c r="B58" s="121"/>
      <c r="C58" s="1188" t="s">
        <v>561</v>
      </c>
      <c r="D58" s="1189"/>
      <c r="E58" s="1190"/>
      <c r="F58" s="345">
        <v>1045</v>
      </c>
      <c r="G58" s="345">
        <v>1045</v>
      </c>
      <c r="H58" s="346">
        <v>1045</v>
      </c>
    </row>
    <row r="59" spans="2:8" ht="45.75" customHeight="1" x14ac:dyDescent="0.15">
      <c r="B59" s="121"/>
      <c r="C59" s="1188" t="s">
        <v>562</v>
      </c>
      <c r="D59" s="1189"/>
      <c r="E59" s="1190"/>
      <c r="F59" s="345">
        <v>827</v>
      </c>
      <c r="G59" s="345">
        <v>894</v>
      </c>
      <c r="H59" s="346">
        <v>989</v>
      </c>
    </row>
    <row r="60" spans="2:8" ht="45.75" customHeight="1" x14ac:dyDescent="0.15">
      <c r="B60" s="121"/>
      <c r="C60" s="1188" t="s">
        <v>563</v>
      </c>
      <c r="D60" s="1189"/>
      <c r="E60" s="1190"/>
      <c r="F60" s="345">
        <v>641</v>
      </c>
      <c r="G60" s="345">
        <v>543</v>
      </c>
      <c r="H60" s="346">
        <v>484</v>
      </c>
    </row>
    <row r="61" spans="2:8" ht="45.75" customHeight="1" x14ac:dyDescent="0.15">
      <c r="B61" s="121"/>
      <c r="C61" s="1188" t="s">
        <v>564</v>
      </c>
      <c r="D61" s="1189"/>
      <c r="E61" s="1190"/>
      <c r="F61" s="345">
        <v>262</v>
      </c>
      <c r="G61" s="345">
        <v>262</v>
      </c>
      <c r="H61" s="346">
        <v>262</v>
      </c>
    </row>
    <row r="62" spans="2:8" ht="45.75" customHeight="1" thickBot="1" x14ac:dyDescent="0.2">
      <c r="B62" s="122"/>
      <c r="C62" s="1191" t="s">
        <v>565</v>
      </c>
      <c r="D62" s="1192"/>
      <c r="E62" s="1193"/>
      <c r="F62" s="347">
        <v>98</v>
      </c>
      <c r="G62" s="347">
        <v>83</v>
      </c>
      <c r="H62" s="348">
        <v>80</v>
      </c>
    </row>
    <row r="63" spans="2:8" ht="52.5" customHeight="1" thickBot="1" x14ac:dyDescent="0.2">
      <c r="B63" s="123"/>
      <c r="C63" s="1194" t="s">
        <v>49</v>
      </c>
      <c r="D63" s="1194"/>
      <c r="E63" s="1195"/>
      <c r="F63" s="349">
        <v>7535</v>
      </c>
      <c r="G63" s="349">
        <v>7690</v>
      </c>
      <c r="H63" s="350">
        <v>8291</v>
      </c>
    </row>
    <row r="64" spans="2:8" x14ac:dyDescent="0.15"/>
  </sheetData>
  <sheetProtection algorithmName="SHA-512" hashValue="ACT5FoQiP2Oasq2QT/U4H9IXDZxhyZVdfDQjrSkE+7Ee/3zuw7oLm1J2gQ8X0hq26P8k8qUYPSwyZUZewnV3Fw==" saltValue="c1+9U37vRG84xjeHFkoU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8C8E-FAF3-454B-95D8-7E43E252C74D}">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569</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75.900000000000006</v>
      </c>
      <c r="BQ53" s="1231"/>
      <c r="BR53" s="1231"/>
      <c r="BS53" s="1231"/>
      <c r="BT53" s="1231"/>
      <c r="BU53" s="1231"/>
      <c r="BV53" s="1231"/>
      <c r="BW53" s="1231"/>
      <c r="BX53" s="1231">
        <v>74.099999999999994</v>
      </c>
      <c r="BY53" s="1231"/>
      <c r="BZ53" s="1231"/>
      <c r="CA53" s="1231"/>
      <c r="CB53" s="1231"/>
      <c r="CC53" s="1231"/>
      <c r="CD53" s="1231"/>
      <c r="CE53" s="1231"/>
      <c r="CF53" s="1231">
        <v>74.5</v>
      </c>
      <c r="CG53" s="1231"/>
      <c r="CH53" s="1231"/>
      <c r="CI53" s="1231"/>
      <c r="CJ53" s="1231"/>
      <c r="CK53" s="1231"/>
      <c r="CL53" s="1231"/>
      <c r="CM53" s="1231"/>
      <c r="CN53" s="1231">
        <v>74.5</v>
      </c>
      <c r="CO53" s="1231"/>
      <c r="CP53" s="1231"/>
      <c r="CQ53" s="1231"/>
      <c r="CR53" s="1231"/>
      <c r="CS53" s="1231"/>
      <c r="CT53" s="1231"/>
      <c r="CU53" s="1231"/>
      <c r="CV53" s="1231">
        <v>73.900000000000006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13.7</v>
      </c>
      <c r="BQ55" s="1231"/>
      <c r="BR55" s="1231"/>
      <c r="BS55" s="1231"/>
      <c r="BT55" s="1231"/>
      <c r="BU55" s="1231"/>
      <c r="BV55" s="1231"/>
      <c r="BW55" s="1231"/>
      <c r="BX55" s="1231">
        <v>6.9</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62.9</v>
      </c>
      <c r="BY57" s="1231"/>
      <c r="BZ57" s="1231"/>
      <c r="CA57" s="1231"/>
      <c r="CB57" s="1231"/>
      <c r="CC57" s="1231"/>
      <c r="CD57" s="1231"/>
      <c r="CE57" s="1231"/>
      <c r="CF57" s="1231">
        <v>63.3</v>
      </c>
      <c r="CG57" s="1231"/>
      <c r="CH57" s="1231"/>
      <c r="CI57" s="1231"/>
      <c r="CJ57" s="1231"/>
      <c r="CK57" s="1231"/>
      <c r="CL57" s="1231"/>
      <c r="CM57" s="1231"/>
      <c r="CN57" s="1231">
        <v>64.400000000000006</v>
      </c>
      <c r="CO57" s="1231"/>
      <c r="CP57" s="1231"/>
      <c r="CQ57" s="1231"/>
      <c r="CR57" s="1231"/>
      <c r="CS57" s="1231"/>
      <c r="CT57" s="1231"/>
      <c r="CU57" s="1231"/>
      <c r="CV57" s="1231">
        <v>65.2</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574</v>
      </c>
    </row>
    <row r="64" spans="1:109" x14ac:dyDescent="0.15">
      <c r="B64" s="247"/>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569</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6.3</v>
      </c>
      <c r="BQ75" s="1231"/>
      <c r="BR75" s="1231"/>
      <c r="BS75" s="1231"/>
      <c r="BT75" s="1231"/>
      <c r="BU75" s="1231"/>
      <c r="BV75" s="1231"/>
      <c r="BW75" s="1231"/>
      <c r="BX75" s="1231">
        <v>6.3</v>
      </c>
      <c r="BY75" s="1231"/>
      <c r="BZ75" s="1231"/>
      <c r="CA75" s="1231"/>
      <c r="CB75" s="1231"/>
      <c r="CC75" s="1231"/>
      <c r="CD75" s="1231"/>
      <c r="CE75" s="1231"/>
      <c r="CF75" s="1231">
        <v>6.2</v>
      </c>
      <c r="CG75" s="1231"/>
      <c r="CH75" s="1231"/>
      <c r="CI75" s="1231"/>
      <c r="CJ75" s="1231"/>
      <c r="CK75" s="1231"/>
      <c r="CL75" s="1231"/>
      <c r="CM75" s="1231"/>
      <c r="CN75" s="1231">
        <v>5.8</v>
      </c>
      <c r="CO75" s="1231"/>
      <c r="CP75" s="1231"/>
      <c r="CQ75" s="1231"/>
      <c r="CR75" s="1231"/>
      <c r="CS75" s="1231"/>
      <c r="CT75" s="1231"/>
      <c r="CU75" s="1231"/>
      <c r="CV75" s="1231">
        <v>5.4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13.7</v>
      </c>
      <c r="BQ77" s="1231"/>
      <c r="BR77" s="1231"/>
      <c r="BS77" s="1231"/>
      <c r="BT77" s="1231"/>
      <c r="BU77" s="1231"/>
      <c r="BV77" s="1231"/>
      <c r="BW77" s="1231"/>
      <c r="BX77" s="1231">
        <v>6.9</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7.9</v>
      </c>
      <c r="BQ79" s="1231"/>
      <c r="BR79" s="1231"/>
      <c r="BS79" s="1231"/>
      <c r="BT79" s="1231"/>
      <c r="BU79" s="1231"/>
      <c r="BV79" s="1231"/>
      <c r="BW79" s="1231"/>
      <c r="BX79" s="1231">
        <v>8</v>
      </c>
      <c r="BY79" s="1231"/>
      <c r="BZ79" s="1231"/>
      <c r="CA79" s="1231"/>
      <c r="CB79" s="1231"/>
      <c r="CC79" s="1231"/>
      <c r="CD79" s="1231"/>
      <c r="CE79" s="1231"/>
      <c r="CF79" s="1231">
        <v>8</v>
      </c>
      <c r="CG79" s="1231"/>
      <c r="CH79" s="1231"/>
      <c r="CI79" s="1231"/>
      <c r="CJ79" s="1231"/>
      <c r="CK79" s="1231"/>
      <c r="CL79" s="1231"/>
      <c r="CM79" s="1231"/>
      <c r="CN79" s="1231">
        <v>8.1</v>
      </c>
      <c r="CO79" s="1231"/>
      <c r="CP79" s="1231"/>
      <c r="CQ79" s="1231"/>
      <c r="CR79" s="1231"/>
      <c r="CS79" s="1231"/>
      <c r="CT79" s="1231"/>
      <c r="CU79" s="1231"/>
      <c r="CV79" s="1231">
        <v>8.1</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4wgjx7MuuJ4p70nUCjuSk+RwIM7OSHm3rBwn6Gtl6oh5wID9DxbVOOyaz1aR7xarc+CvnbDerPN1xyw6kx3fWA==" saltValue="BDkJGLhOF/Vc6xSMSn4AC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70B9F-338F-490C-9230-7212CD1AC428}">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eonTyflExzUh0xYRmkWSH4jW7An/F797UAtfH12Yta177Z69wMjHrHVASti3e4fF0K6C/eJ8wQFalilexdMXGw==" saltValue="zRCLFsuOCPApPFEk6+mgw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C3091-384F-40BF-9755-167D26DB10CA}">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uxqd2UXvr5XMbC4x+zD4FZj4JEBCuwBkPNMIKBQRBNsD9vebh7MgA6nGSmM1nElFRJ7e+vntWFjL20KZqpITBQ==" saltValue="FAPfFLKX9dDRmXXz3KDLV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138171</v>
      </c>
      <c r="E3" s="142"/>
      <c r="F3" s="143">
        <v>117234</v>
      </c>
      <c r="G3" s="144"/>
      <c r="H3" s="145"/>
    </row>
    <row r="4" spans="1:8" x14ac:dyDescent="0.15">
      <c r="A4" s="146"/>
      <c r="B4" s="147"/>
      <c r="C4" s="148"/>
      <c r="D4" s="149">
        <v>52642</v>
      </c>
      <c r="E4" s="150"/>
      <c r="F4" s="151">
        <v>59796</v>
      </c>
      <c r="G4" s="152"/>
      <c r="H4" s="153"/>
    </row>
    <row r="5" spans="1:8" x14ac:dyDescent="0.15">
      <c r="A5" s="134" t="s">
        <v>519</v>
      </c>
      <c r="B5" s="139"/>
      <c r="C5" s="140"/>
      <c r="D5" s="141">
        <v>143589</v>
      </c>
      <c r="E5" s="142"/>
      <c r="F5" s="143">
        <v>97758</v>
      </c>
      <c r="G5" s="144"/>
      <c r="H5" s="145"/>
    </row>
    <row r="6" spans="1:8" x14ac:dyDescent="0.15">
      <c r="A6" s="146"/>
      <c r="B6" s="147"/>
      <c r="C6" s="148"/>
      <c r="D6" s="149">
        <v>63178</v>
      </c>
      <c r="E6" s="150"/>
      <c r="F6" s="151">
        <v>45946</v>
      </c>
      <c r="G6" s="152"/>
      <c r="H6" s="153"/>
    </row>
    <row r="7" spans="1:8" x14ac:dyDescent="0.15">
      <c r="A7" s="134" t="s">
        <v>520</v>
      </c>
      <c r="B7" s="139"/>
      <c r="C7" s="140"/>
      <c r="D7" s="141">
        <v>126039</v>
      </c>
      <c r="E7" s="142"/>
      <c r="F7" s="143">
        <v>91338</v>
      </c>
      <c r="G7" s="144"/>
      <c r="H7" s="145"/>
    </row>
    <row r="8" spans="1:8" x14ac:dyDescent="0.15">
      <c r="A8" s="146"/>
      <c r="B8" s="147"/>
      <c r="C8" s="148"/>
      <c r="D8" s="149">
        <v>46082</v>
      </c>
      <c r="E8" s="150"/>
      <c r="F8" s="151">
        <v>43989</v>
      </c>
      <c r="G8" s="152"/>
      <c r="H8" s="153"/>
    </row>
    <row r="9" spans="1:8" x14ac:dyDescent="0.15">
      <c r="A9" s="134" t="s">
        <v>521</v>
      </c>
      <c r="B9" s="139"/>
      <c r="C9" s="140"/>
      <c r="D9" s="141">
        <v>133655</v>
      </c>
      <c r="E9" s="142"/>
      <c r="F9" s="143">
        <v>103975</v>
      </c>
      <c r="G9" s="144"/>
      <c r="H9" s="145"/>
    </row>
    <row r="10" spans="1:8" x14ac:dyDescent="0.15">
      <c r="A10" s="146"/>
      <c r="B10" s="147"/>
      <c r="C10" s="148"/>
      <c r="D10" s="149">
        <v>46862</v>
      </c>
      <c r="E10" s="150"/>
      <c r="F10" s="151">
        <v>52698</v>
      </c>
      <c r="G10" s="152"/>
      <c r="H10" s="153"/>
    </row>
    <row r="11" spans="1:8" x14ac:dyDescent="0.15">
      <c r="A11" s="134" t="s">
        <v>522</v>
      </c>
      <c r="B11" s="139"/>
      <c r="C11" s="140"/>
      <c r="D11" s="141">
        <v>194726</v>
      </c>
      <c r="E11" s="142"/>
      <c r="F11" s="143">
        <v>112678</v>
      </c>
      <c r="G11" s="144"/>
      <c r="H11" s="145"/>
    </row>
    <row r="12" spans="1:8" x14ac:dyDescent="0.15">
      <c r="A12" s="146"/>
      <c r="B12" s="147"/>
      <c r="C12" s="154"/>
      <c r="D12" s="149">
        <v>74553</v>
      </c>
      <c r="E12" s="150"/>
      <c r="F12" s="151">
        <v>55165</v>
      </c>
      <c r="G12" s="152"/>
      <c r="H12" s="153"/>
    </row>
    <row r="13" spans="1:8" x14ac:dyDescent="0.15">
      <c r="A13" s="134"/>
      <c r="B13" s="139"/>
      <c r="C13" s="140"/>
      <c r="D13" s="141">
        <v>147236</v>
      </c>
      <c r="E13" s="142"/>
      <c r="F13" s="143">
        <v>104597</v>
      </c>
      <c r="G13" s="155"/>
      <c r="H13" s="145"/>
    </row>
    <row r="14" spans="1:8" x14ac:dyDescent="0.15">
      <c r="A14" s="146"/>
      <c r="B14" s="147"/>
      <c r="C14" s="148"/>
      <c r="D14" s="149">
        <v>56663</v>
      </c>
      <c r="E14" s="150"/>
      <c r="F14" s="151">
        <v>51519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7.27</v>
      </c>
      <c r="C19" s="156">
        <f>ROUND(VALUE(SUBSTITUTE(実質収支比率等に係る経年分析!G$48,"▲","-")),2)</f>
        <v>14.2</v>
      </c>
      <c r="D19" s="156">
        <f>ROUND(VALUE(SUBSTITUTE(実質収支比率等に係る経年分析!H$48,"▲","-")),2)</f>
        <v>17.239999999999998</v>
      </c>
      <c r="E19" s="156">
        <f>ROUND(VALUE(SUBSTITUTE(実質収支比率等に係る経年分析!I$48,"▲","-")),2)</f>
        <v>21.2</v>
      </c>
      <c r="F19" s="156">
        <f>ROUND(VALUE(SUBSTITUTE(実質収支比率等に係る経年分析!J$48,"▲","-")),2)</f>
        <v>17.829999999999998</v>
      </c>
    </row>
    <row r="20" spans="1:11" x14ac:dyDescent="0.15">
      <c r="A20" s="156" t="s">
        <v>53</v>
      </c>
      <c r="B20" s="156">
        <f>ROUND(VALUE(SUBSTITUTE(実質収支比率等に係る経年分析!F$47,"▲","-")),2)</f>
        <v>30.83</v>
      </c>
      <c r="C20" s="156">
        <f>ROUND(VALUE(SUBSTITUTE(実質収支比率等に係る経年分析!G$47,"▲","-")),2)</f>
        <v>32.9</v>
      </c>
      <c r="D20" s="156">
        <f>ROUND(VALUE(SUBSTITUTE(実質収支比率等に係る経年分析!H$47,"▲","-")),2)</f>
        <v>41.2</v>
      </c>
      <c r="E20" s="156">
        <f>ROUND(VALUE(SUBSTITUTE(実質収支比率等に係る経年分析!I$47,"▲","-")),2)</f>
        <v>41.81</v>
      </c>
      <c r="F20" s="156">
        <f>ROUND(VALUE(SUBSTITUTE(実質収支比率等に係る経年分析!J$47,"▲","-")),2)</f>
        <v>40.89</v>
      </c>
    </row>
    <row r="21" spans="1:11" x14ac:dyDescent="0.15">
      <c r="A21" s="156" t="s">
        <v>54</v>
      </c>
      <c r="B21" s="156">
        <f>IF(ISNUMBER(VALUE(SUBSTITUTE(実質収支比率等に係る経年分析!F$49,"▲","-"))),ROUND(VALUE(SUBSTITUTE(実質収支比率等に係る経年分析!F$49,"▲","-")),2),NA())</f>
        <v>1.44</v>
      </c>
      <c r="C21" s="156">
        <f>IF(ISNUMBER(VALUE(SUBSTITUTE(実質収支比率等に係る経年分析!G$49,"▲","-"))),ROUND(VALUE(SUBSTITUTE(実質収支比率等に係る経年分析!G$49,"▲","-")),2),NA())</f>
        <v>7.32</v>
      </c>
      <c r="D21" s="156">
        <f>IF(ISNUMBER(VALUE(SUBSTITUTE(実質収支比率等に係る経年分析!H$49,"▲","-"))),ROUND(VALUE(SUBSTITUTE(実質収支比率等に係る経年分析!H$49,"▲","-")),2),NA())</f>
        <v>2.7</v>
      </c>
      <c r="E21" s="156">
        <f>IF(ISNUMBER(VALUE(SUBSTITUTE(実質収支比率等に係る経年分析!I$49,"▲","-"))),ROUND(VALUE(SUBSTITUTE(実質収支比率等に係る経年分析!I$49,"▲","-")),2),NA())</f>
        <v>3.75</v>
      </c>
      <c r="F21" s="156">
        <f>IF(ISNUMBER(VALUE(SUBSTITUTE(実質収支比率等に係る経年分析!J$49,"▲","-"))),ROUND(VALUE(SUBSTITUTE(実質収支比率等に係る経年分析!J$49,"▲","-")),2),NA())</f>
        <v>-2.86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介護予防支援事業特別会計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15">
      <c r="A32" s="157" t="str">
        <f>IF(連結実質赤字比率に係る赤字・黒字の構成分析!C$38="",NA(),連結実質赤字比率に係る赤字・黒字の構成分析!C$38)</f>
        <v>介護サービス事業特別会計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0.44</v>
      </c>
    </row>
    <row r="34" spans="1:16" x14ac:dyDescent="0.15">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0.53</v>
      </c>
    </row>
    <row r="35" spans="1:16" x14ac:dyDescent="0.15">
      <c r="A35" s="157" t="str">
        <f>IF(連結実質赤字比率に係る赤字・黒字の構成分析!C$35="",NA(),連結実質赤字比率に係る赤字・黒字の構成分析!C$35)</f>
        <v>介護保険施設事業会計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2.2000000000000002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17.239999999999998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17.82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1147</v>
      </c>
      <c r="E42" s="158"/>
      <c r="F42" s="158"/>
      <c r="G42" s="158">
        <f>'実質公債費比率（分子）の構造'!L$52</f>
        <v>1176</v>
      </c>
      <c r="H42" s="158"/>
      <c r="I42" s="158"/>
      <c r="J42" s="158">
        <f>'実質公債費比率（分子）の構造'!M$52</f>
        <v>1160</v>
      </c>
      <c r="K42" s="158"/>
      <c r="L42" s="158"/>
      <c r="M42" s="158">
        <f>'実質公債費比率（分子）の構造'!N$52</f>
        <v>1104</v>
      </c>
      <c r="N42" s="158"/>
      <c r="O42" s="158"/>
      <c r="P42" s="158">
        <f>'実質公債費比率（分子）の構造'!O$52</f>
        <v>1114</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0</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127</v>
      </c>
      <c r="C45" s="158"/>
      <c r="D45" s="158"/>
      <c r="E45" s="158">
        <f>'実質公債費比率（分子）の構造'!L$49</f>
        <v>124</v>
      </c>
      <c r="F45" s="158"/>
      <c r="G45" s="158"/>
      <c r="H45" s="158">
        <f>'実質公債費比率（分子）の構造'!M$49</f>
        <v>118</v>
      </c>
      <c r="I45" s="158"/>
      <c r="J45" s="158"/>
      <c r="K45" s="158">
        <f>'実質公債費比率（分子）の構造'!N$49</f>
        <v>118</v>
      </c>
      <c r="L45" s="158"/>
      <c r="M45" s="158"/>
      <c r="N45" s="158">
        <f>'実質公債費比率（分子）の構造'!O$49</f>
        <v>122</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1327</v>
      </c>
      <c r="C49" s="158"/>
      <c r="D49" s="158"/>
      <c r="E49" s="158">
        <f>'実質公債費比率（分子）の構造'!L$45</f>
        <v>1347</v>
      </c>
      <c r="F49" s="158"/>
      <c r="G49" s="158"/>
      <c r="H49" s="158">
        <f>'実質公債費比率（分子）の構造'!M$45</f>
        <v>1320</v>
      </c>
      <c r="I49" s="158"/>
      <c r="J49" s="158"/>
      <c r="K49" s="158">
        <f>'実質公債費比率（分子）の構造'!N$45</f>
        <v>1231</v>
      </c>
      <c r="L49" s="158"/>
      <c r="M49" s="158"/>
      <c r="N49" s="158">
        <f>'実質公債費比率（分子）の構造'!O$45</f>
        <v>1235</v>
      </c>
      <c r="O49" s="158"/>
      <c r="P49" s="158"/>
    </row>
    <row r="50" spans="1:16" x14ac:dyDescent="0.15">
      <c r="A50" s="158" t="s">
        <v>67</v>
      </c>
      <c r="B50" s="158" t="e">
        <f>NA()</f>
        <v>#N/A</v>
      </c>
      <c r="C50" s="158">
        <f>IF(ISNUMBER('実質公債費比率（分子）の構造'!K$53),'実質公債費比率（分子）の構造'!K$53,NA())</f>
        <v>307</v>
      </c>
      <c r="D50" s="158" t="e">
        <f>NA()</f>
        <v>#N/A</v>
      </c>
      <c r="E50" s="158" t="e">
        <f>NA()</f>
        <v>#N/A</v>
      </c>
      <c r="F50" s="158">
        <f>IF(ISNUMBER('実質公債費比率（分子）の構造'!L$53),'実質公債費比率（分子）の構造'!L$53,NA())</f>
        <v>295</v>
      </c>
      <c r="G50" s="158" t="e">
        <f>NA()</f>
        <v>#N/A</v>
      </c>
      <c r="H50" s="158" t="e">
        <f>NA()</f>
        <v>#N/A</v>
      </c>
      <c r="I50" s="158">
        <f>IF(ISNUMBER('実質公債費比率（分子）の構造'!M$53),'実質公債費比率（分子）の構造'!M$53,NA())</f>
        <v>278</v>
      </c>
      <c r="J50" s="158" t="e">
        <f>NA()</f>
        <v>#N/A</v>
      </c>
      <c r="K50" s="158" t="e">
        <f>NA()</f>
        <v>#N/A</v>
      </c>
      <c r="L50" s="158">
        <f>IF(ISNUMBER('実質公債費比率（分子）の構造'!N$53),'実質公債費比率（分子）の構造'!N$53,NA())</f>
        <v>245</v>
      </c>
      <c r="M50" s="158" t="e">
        <f>NA()</f>
        <v>#N/A</v>
      </c>
      <c r="N50" s="158" t="e">
        <f>NA()</f>
        <v>#N/A</v>
      </c>
      <c r="O50" s="158">
        <f>IF(ISNUMBER('実質公債費比率（分子）の構造'!O$53),'実質公債費比率（分子）の構造'!O$53,NA())</f>
        <v>243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11055</v>
      </c>
      <c r="E56" s="157"/>
      <c r="F56" s="157"/>
      <c r="G56" s="157">
        <f>'将来負担比率（分子）の構造'!J$52</f>
        <v>10751</v>
      </c>
      <c r="H56" s="157"/>
      <c r="I56" s="157"/>
      <c r="J56" s="157">
        <f>'将来負担比率（分子）の構造'!K$52</f>
        <v>10471</v>
      </c>
      <c r="K56" s="157"/>
      <c r="L56" s="157"/>
      <c r="M56" s="157">
        <f>'将来負担比率（分子）の構造'!L$52</f>
        <v>10353</v>
      </c>
      <c r="N56" s="157"/>
      <c r="O56" s="157"/>
      <c r="P56" s="157">
        <f>'将来負担比率（分子）の構造'!M$52</f>
        <v>10332</v>
      </c>
    </row>
    <row r="57" spans="1:16" x14ac:dyDescent="0.15">
      <c r="A57" s="157" t="s">
        <v>42</v>
      </c>
      <c r="B57" s="157"/>
      <c r="C57" s="157"/>
      <c r="D57" s="157">
        <f>'将来負担比率（分子）の構造'!I$51</f>
        <v>0</v>
      </c>
      <c r="E57" s="157"/>
      <c r="F57" s="157"/>
      <c r="G57" s="157" t="str">
        <f>'将来負担比率（分子）の構造'!J$51</f>
        <v>-</v>
      </c>
      <c r="H57" s="157"/>
      <c r="I57" s="157"/>
      <c r="J57" s="157">
        <f>'将来負担比率（分子）の構造'!K$51</f>
        <v>7</v>
      </c>
      <c r="K57" s="157"/>
      <c r="L57" s="157"/>
      <c r="M57" s="157">
        <f>'将来負担比率（分子）の構造'!L$51</f>
        <v>245</v>
      </c>
      <c r="N57" s="157"/>
      <c r="O57" s="157"/>
      <c r="P57" s="157" t="str">
        <f>'将来負担比率（分子）の構造'!M$51</f>
        <v>-</v>
      </c>
    </row>
    <row r="58" spans="1:16" x14ac:dyDescent="0.15">
      <c r="A58" s="157" t="s">
        <v>41</v>
      </c>
      <c r="B58" s="157"/>
      <c r="C58" s="157"/>
      <c r="D58" s="157">
        <f>'将来負担比率（分子）の構造'!I$50</f>
        <v>5965</v>
      </c>
      <c r="E58" s="157"/>
      <c r="F58" s="157"/>
      <c r="G58" s="157">
        <f>'将来負担比率（分子）の構造'!J$50</f>
        <v>6530</v>
      </c>
      <c r="H58" s="157"/>
      <c r="I58" s="157"/>
      <c r="J58" s="157">
        <f>'将来負担比率（分子）の構造'!K$50</f>
        <v>6999</v>
      </c>
      <c r="K58" s="157"/>
      <c r="L58" s="157"/>
      <c r="M58" s="157">
        <f>'将来負担比率（分子）の構造'!L$50</f>
        <v>7207</v>
      </c>
      <c r="N58" s="157"/>
      <c r="O58" s="157"/>
      <c r="P58" s="157">
        <f>'将来負担比率（分子）の構造'!M$50</f>
        <v>7805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974</v>
      </c>
      <c r="C62" s="157"/>
      <c r="D62" s="157"/>
      <c r="E62" s="157">
        <f>'将来負担比率（分子）の構造'!J$45</f>
        <v>945</v>
      </c>
      <c r="F62" s="157"/>
      <c r="G62" s="157"/>
      <c r="H62" s="157">
        <f>'将来負担比率（分子）の構造'!K$45</f>
        <v>905</v>
      </c>
      <c r="I62" s="157"/>
      <c r="J62" s="157"/>
      <c r="K62" s="157">
        <f>'将来負担比率（分子）の構造'!L$45</f>
        <v>906</v>
      </c>
      <c r="L62" s="157"/>
      <c r="M62" s="157"/>
      <c r="N62" s="157">
        <f>'将来負担比率（分子）の構造'!M$45</f>
        <v>964</v>
      </c>
      <c r="O62" s="157"/>
      <c r="P62" s="157"/>
    </row>
    <row r="63" spans="1:16" x14ac:dyDescent="0.15">
      <c r="A63" s="157" t="s">
        <v>34</v>
      </c>
      <c r="B63" s="157">
        <f>'将来負担比率（分子）の構造'!I$44</f>
        <v>1117</v>
      </c>
      <c r="C63" s="157"/>
      <c r="D63" s="157"/>
      <c r="E63" s="157">
        <f>'将来負担比率（分子）の構造'!J$44</f>
        <v>1008</v>
      </c>
      <c r="F63" s="157"/>
      <c r="G63" s="157"/>
      <c r="H63" s="157">
        <f>'将来負担比率（分子）の構造'!K$44</f>
        <v>906</v>
      </c>
      <c r="I63" s="157"/>
      <c r="J63" s="157"/>
      <c r="K63" s="157">
        <f>'将来負担比率（分子）の構造'!L$44</f>
        <v>869</v>
      </c>
      <c r="L63" s="157"/>
      <c r="M63" s="157"/>
      <c r="N63" s="157">
        <f>'将来負担比率（分子）の構造'!M$44</f>
        <v>787</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10752</v>
      </c>
      <c r="C66" s="157"/>
      <c r="D66" s="157"/>
      <c r="E66" s="157">
        <f>'将来負担比率（分子）の構造'!J$41</f>
        <v>10448</v>
      </c>
      <c r="F66" s="157"/>
      <c r="G66" s="157"/>
      <c r="H66" s="157">
        <f>'将来負担比率（分子）の構造'!K$41</f>
        <v>10175</v>
      </c>
      <c r="I66" s="157"/>
      <c r="J66" s="157"/>
      <c r="K66" s="157">
        <f>'将来負担比率（分子）の構造'!L$41</f>
        <v>10078</v>
      </c>
      <c r="L66" s="157"/>
      <c r="M66" s="157"/>
      <c r="N66" s="157">
        <f>'将来負担比率（分子）の構造'!M$41</f>
        <v>10206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2396</v>
      </c>
      <c r="C72" s="161">
        <f>基金残高に係る経年分析!G55</f>
        <v>2397</v>
      </c>
      <c r="D72" s="161">
        <f>基金残高に係る経年分析!H55</f>
        <v>2399</v>
      </c>
    </row>
    <row r="73" spans="1:16" x14ac:dyDescent="0.15">
      <c r="A73" s="160" t="s">
        <v>74</v>
      </c>
      <c r="B73" s="161">
        <f>基金残高に係る経年分析!F56</f>
        <v>1910</v>
      </c>
      <c r="C73" s="161">
        <f>基金残高に係る経年分析!G56</f>
        <v>2204</v>
      </c>
      <c r="D73" s="161">
        <f>基金残高に係る経年分析!H56</f>
        <v>2807</v>
      </c>
    </row>
    <row r="74" spans="1:16" x14ac:dyDescent="0.15">
      <c r="A74" s="160" t="s">
        <v>75</v>
      </c>
      <c r="B74" s="161">
        <f>基金残高に係る経年分析!F57</f>
        <v>3230</v>
      </c>
      <c r="C74" s="161">
        <f>基金残高に係る経年分析!G57</f>
        <v>3088</v>
      </c>
      <c r="D74" s="161">
        <f>基金残高に係る経年分析!H57</f>
        <v>3085</v>
      </c>
    </row>
  </sheetData>
  <sheetProtection algorithmName="SHA-512" hashValue="IFXJMn2t+0H9ANyOEYVL1HzzSrUcsmS0TcNnk+oWnzG0p/5VOXVwnfI6VVe9Z0pIKOVgqxDI9v52+zg4yD83Yg==" saltValue="TcsMQH/csl021mwtVByx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kikaku005</cp:lastModifiedBy>
  <cp:lastPrinted>2026-03-12T11:47:22Z</cp:lastPrinted>
  <dcterms:created xsi:type="dcterms:W3CDTF">2026-02-23T08:46:44Z</dcterms:created>
  <dcterms:modified xsi:type="dcterms:W3CDTF">2026-09-16T04:24:14Z</dcterms:modified>
  <cp:category/>
</cp:coreProperties>
</file>