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03-企画財政課\02-財政係\06-地方公会計制度\01-財務諸表\H30決算\公表用\"/>
    </mc:Choice>
  </mc:AlternateContent>
  <xr:revisionPtr revIDLastSave="0" documentId="13_ncr:1_{3797D244-788B-484A-92AB-D705A16BA10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全体BS" sheetId="1" r:id="rId1"/>
    <sheet name="全体PL" sheetId="2" r:id="rId2"/>
    <sheet name="全体NW" sheetId="3" r:id="rId3"/>
    <sheet name="全体CF" sheetId="4" r:id="rId4"/>
  </sheets>
  <definedNames>
    <definedName name="_xlnm._FilterDatabase" localSheetId="0" hidden="1">全体BS!#REF!</definedName>
    <definedName name="_xlnm._FilterDatabase" localSheetId="3" hidden="1">全体CF!#REF!</definedName>
    <definedName name="_xlnm._FilterDatabase" localSheetId="2" hidden="1">全体NW!#REF!</definedName>
    <definedName name="_xlnm._FilterDatabase" localSheetId="1" hidden="1">全体PL!#REF!</definedName>
    <definedName name="_xlnm.Print_Area" localSheetId="0">全体BS!$A$1:$AC$64</definedName>
    <definedName name="_xlnm.Print_Area" localSheetId="3">全体CF!$A$1:$N$60</definedName>
    <definedName name="_xlnm.Print_Area" localSheetId="2">全体NW!$A$1:$O$27</definedName>
    <definedName name="_xlnm.Print_Area" localSheetId="1">全体PL!$A$1:$N$42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1" i="2" l="1"/>
  <c r="P31" i="2" s="1"/>
  <c r="O40" i="2"/>
  <c r="P40" i="2" s="1"/>
  <c r="O37" i="2"/>
  <c r="P37" i="2" s="1"/>
  <c r="O27" i="2"/>
  <c r="P27" i="2" s="1"/>
  <c r="O23" i="2"/>
  <c r="P23" i="2" s="1"/>
  <c r="O19" i="2"/>
  <c r="P19" i="2" s="1"/>
  <c r="O14" i="2"/>
  <c r="P14" i="2" s="1"/>
  <c r="O9" i="2"/>
  <c r="P9" i="2" s="1"/>
  <c r="AD55" i="1"/>
  <c r="AD51" i="1"/>
  <c r="AE51" i="1" s="1"/>
  <c r="AD39" i="1"/>
  <c r="AD46" i="1"/>
  <c r="AE46" i="1" s="1"/>
  <c r="AD40" i="1"/>
  <c r="AE40" i="1" s="1"/>
  <c r="AD7" i="1"/>
  <c r="AD36" i="1"/>
  <c r="AE36" i="1" s="1"/>
  <c r="AD25" i="1"/>
  <c r="AE25" i="1" s="1"/>
  <c r="AF13" i="1"/>
  <c r="AG13" i="1" s="1"/>
  <c r="AD9" i="1"/>
  <c r="AE9" i="1" s="1"/>
  <c r="AF7" i="1"/>
  <c r="AF22" i="1" l="1"/>
  <c r="AG22" i="1"/>
  <c r="AD62" i="1"/>
  <c r="AE62" i="1" s="1"/>
  <c r="AE7" i="1"/>
  <c r="AG7" i="1"/>
  <c r="AE55" i="1"/>
  <c r="AE39" i="1"/>
  <c r="O8" i="2"/>
  <c r="P8" i="2" s="1"/>
  <c r="AD8" i="1"/>
  <c r="AE8" i="1" s="1"/>
  <c r="O7" i="2"/>
  <c r="P7" i="2" l="1"/>
  <c r="O30" i="2"/>
  <c r="P30" i="2" s="1"/>
  <c r="AF62" i="1" l="1"/>
  <c r="AG62" i="1" s="1"/>
</calcChain>
</file>

<file path=xl/sharedStrings.xml><?xml version="1.0" encoding="utf-8"?>
<sst xmlns="http://schemas.openxmlformats.org/spreadsheetml/2006/main" count="230" uniqueCount="180">
  <si>
    <t>【様式第１号】</t>
    <rPh sb="1" eb="3">
      <t>ヨウシキ</t>
    </rPh>
    <rPh sb="3" eb="4">
      <t>ダイ</t>
    </rPh>
    <rPh sb="5" eb="6">
      <t>ゴウ</t>
    </rPh>
    <phoneticPr fontId="3"/>
  </si>
  <si>
    <t>全体貸借対照表</t>
    <rPh sb="0" eb="2">
      <t>ゼンタイ</t>
    </rPh>
    <rPh sb="2" eb="4">
      <t>タイシャク</t>
    </rPh>
    <rPh sb="4" eb="7">
      <t>タイショウヒョウ</t>
    </rPh>
    <phoneticPr fontId="3"/>
  </si>
  <si>
    <t>（単位：千円）</t>
    <rPh sb="1" eb="3">
      <t>タンイ</t>
    </rPh>
    <rPh sb="4" eb="6">
      <t>センエン</t>
    </rPh>
    <phoneticPr fontId="3"/>
  </si>
  <si>
    <t>科目</t>
    <rPh sb="0" eb="2">
      <t>カモク</t>
    </rPh>
    <phoneticPr fontId="3"/>
  </si>
  <si>
    <t>金額</t>
    <rPh sb="0" eb="2">
      <t>キンガク</t>
    </rPh>
    <phoneticPr fontId="3"/>
  </si>
  <si>
    <t>土地</t>
  </si>
  <si>
    <t>立木竹</t>
  </si>
  <si>
    <t>工作物</t>
  </si>
  <si>
    <t>航空機</t>
  </si>
  <si>
    <t>建設仮勘定</t>
  </si>
  <si>
    <t>ソフトウェア</t>
  </si>
  <si>
    <t>徴収不能引当金</t>
  </si>
  <si>
    <t>表示金額は千円単位となっており、四捨五入のため合計金額に齟齬が生じる場合があります。</t>
    <rPh sb="0" eb="2">
      <t>ヒョウジ</t>
    </rPh>
    <rPh sb="2" eb="4">
      <t>キンガク</t>
    </rPh>
    <rPh sb="5" eb="7">
      <t>センエン</t>
    </rPh>
    <rPh sb="7" eb="9">
      <t>タンイ</t>
    </rPh>
    <rPh sb="16" eb="20">
      <t>シシャゴニュウ</t>
    </rPh>
    <rPh sb="23" eb="25">
      <t>ゴウケイ</t>
    </rPh>
    <rPh sb="25" eb="27">
      <t>キンガク</t>
    </rPh>
    <rPh sb="28" eb="30">
      <t>ソゴ</t>
    </rPh>
    <rPh sb="31" eb="32">
      <t>ショウ</t>
    </rPh>
    <rPh sb="34" eb="36">
      <t>バアイ</t>
    </rPh>
    <phoneticPr fontId="3"/>
  </si>
  <si>
    <t>【様式第２号】</t>
    <rPh sb="3" eb="4">
      <t>ダイ</t>
    </rPh>
    <rPh sb="5" eb="6">
      <t>ゴウ</t>
    </rPh>
    <phoneticPr fontId="3"/>
  </si>
  <si>
    <t>全体行政コスト計算書</t>
    <rPh sb="0" eb="2">
      <t>ゼンタイ</t>
    </rPh>
    <rPh sb="2" eb="4">
      <t>ギョウセイ</t>
    </rPh>
    <rPh sb="7" eb="10">
      <t>ケイサンショ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</si>
  <si>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</si>
  <si>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純行政コスト</t>
    <rPh sb="0" eb="1">
      <t>ジュン</t>
    </rPh>
    <rPh sb="1" eb="3">
      <t>ギョウセイ</t>
    </rPh>
    <phoneticPr fontId="3"/>
  </si>
  <si>
    <t>【様式第３号】</t>
    <rPh sb="3" eb="4">
      <t>ダイ</t>
    </rPh>
    <rPh sb="5" eb="6">
      <t>ゴウ</t>
    </rPh>
    <phoneticPr fontId="3"/>
  </si>
  <si>
    <t>全体純資産変動計算書</t>
    <rPh sb="0" eb="2">
      <t>ゼンタイ</t>
    </rPh>
    <rPh sb="2" eb="5">
      <t>ジュンシサン</t>
    </rPh>
    <rPh sb="5" eb="7">
      <t>ヘンドウ</t>
    </rPh>
    <rPh sb="7" eb="10">
      <t>ケイサンショ</t>
    </rPh>
    <phoneticPr fontId="3"/>
  </si>
  <si>
    <t>(単位：千円）</t>
    <rPh sb="4" eb="6">
      <t>センエン</t>
    </rPh>
    <phoneticPr fontId="3"/>
  </si>
  <si>
    <t>理論上（固定資産等形成分）…固定資産＋短期貸付金＋基金</t>
    <rPh sb="0" eb="2">
      <t>リロン</t>
    </rPh>
    <rPh sb="2" eb="3">
      <t>ジョウ</t>
    </rPh>
    <rPh sb="4" eb="6">
      <t>コテイ</t>
    </rPh>
    <rPh sb="6" eb="8">
      <t>シサン</t>
    </rPh>
    <rPh sb="8" eb="9">
      <t>トウ</t>
    </rPh>
    <rPh sb="9" eb="11">
      <t>ケイセイ</t>
    </rPh>
    <rPh sb="11" eb="12">
      <t>ブン</t>
    </rPh>
    <rPh sb="14" eb="16">
      <t>コテイ</t>
    </rPh>
    <rPh sb="16" eb="18">
      <t>シサン</t>
    </rPh>
    <rPh sb="19" eb="21">
      <t>タンキ</t>
    </rPh>
    <rPh sb="21" eb="23">
      <t>カシツケ</t>
    </rPh>
    <rPh sb="23" eb="24">
      <t>キン</t>
    </rPh>
    <rPh sb="25" eb="27">
      <t>キキン</t>
    </rPh>
    <phoneticPr fontId="3"/>
  </si>
  <si>
    <t>一般会計等</t>
    <rPh sb="0" eb="2">
      <t>イッパン</t>
    </rPh>
    <rPh sb="2" eb="4">
      <t>カイケイ</t>
    </rPh>
    <rPh sb="4" eb="5">
      <t>トウ</t>
    </rPh>
    <phoneticPr fontId="3"/>
  </si>
  <si>
    <t>水道事業</t>
    <rPh sb="0" eb="2">
      <t>スイドウ</t>
    </rPh>
    <rPh sb="2" eb="4">
      <t>ジギョウ</t>
    </rPh>
    <phoneticPr fontId="3"/>
  </si>
  <si>
    <t>介護老人保健施設事業</t>
    <rPh sb="0" eb="2">
      <t>カイゴ</t>
    </rPh>
    <rPh sb="2" eb="4">
      <t>ロウジン</t>
    </rPh>
    <rPh sb="4" eb="6">
      <t>ホケン</t>
    </rPh>
    <rPh sb="6" eb="8">
      <t>シセツ</t>
    </rPh>
    <rPh sb="8" eb="10">
      <t>ジギョウ</t>
    </rPh>
    <phoneticPr fontId="3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</si>
  <si>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3"/>
  </si>
  <si>
    <t>介護保険事業</t>
    <rPh sb="0" eb="2">
      <t>カイゴ</t>
    </rPh>
    <rPh sb="2" eb="4">
      <t>ホケン</t>
    </rPh>
    <rPh sb="4" eb="6">
      <t>ジギョウ</t>
    </rPh>
    <phoneticPr fontId="3"/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</si>
  <si>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3"/>
  </si>
  <si>
    <t>↑連結ワークシート</t>
    <rPh sb="1" eb="3">
      <t>レンケツ</t>
    </rPh>
    <phoneticPr fontId="3"/>
  </si>
  <si>
    <t>↑相殺仕訳（出資金）</t>
    <rPh sb="1" eb="3">
      <t>ソウサイ</t>
    </rPh>
    <rPh sb="3" eb="5">
      <t>シワケ</t>
    </rPh>
    <rPh sb="6" eb="9">
      <t>シュッシキン</t>
    </rPh>
    <phoneticPr fontId="3"/>
  </si>
  <si>
    <t>…差額調整</t>
    <rPh sb="1" eb="3">
      <t>サガク</t>
    </rPh>
    <rPh sb="3" eb="5">
      <t>チョウセイ</t>
    </rPh>
    <phoneticPr fontId="3"/>
  </si>
  <si>
    <t>【様式第４号】</t>
    <rPh sb="3" eb="4">
      <t>ダイ</t>
    </rPh>
    <rPh sb="5" eb="6">
      <t>ゴウ</t>
    </rPh>
    <phoneticPr fontId="3"/>
  </si>
  <si>
    <t>全体資金収支計算書</t>
    <rPh sb="0" eb="2">
      <t>ゼンタイ</t>
    </rPh>
    <rPh sb="2" eb="4">
      <t>シキン</t>
    </rPh>
    <rPh sb="4" eb="6">
      <t>シュウシ</t>
    </rPh>
    <rPh sb="6" eb="9">
      <t>ケイサンショ</t>
    </rPh>
    <phoneticPr fontId="3"/>
  </si>
  <si>
    <t>(単位：千円）</t>
  </si>
  <si>
    <t>（平成　31　年　3　月　31　日現在）</t>
    <phoneticPr fontId="3"/>
  </si>
  <si>
    <t>自　平成　30　年　4　月　1　日</t>
    <phoneticPr fontId="3"/>
  </si>
  <si>
    <t>至　平成　31　年　3　月　31　日</t>
    <phoneticPr fontId="3"/>
  </si>
  <si>
    <t>【資産の部】</t>
  </si>
  <si>
    <t>【負債の部】</t>
  </si>
  <si>
    <t>固定資産</t>
  </si>
  <si>
    <t>固定負債</t>
  </si>
  <si>
    <t>有形固定資産</t>
  </si>
  <si>
    <t>地方債等</t>
  </si>
  <si>
    <t>事業用資産</t>
  </si>
  <si>
    <t>長期未払金</t>
  </si>
  <si>
    <t>退職手当引当金</t>
  </si>
  <si>
    <t>損失補償等引当金</t>
  </si>
  <si>
    <t>建物</t>
  </si>
  <si>
    <t>その他</t>
  </si>
  <si>
    <t>建物減価償却累計額</t>
  </si>
  <si>
    <t>流動負債</t>
  </si>
  <si>
    <t>1年内償還予定地方債等</t>
  </si>
  <si>
    <t>工作物減価償却累計額</t>
  </si>
  <si>
    <t>未払金</t>
  </si>
  <si>
    <t>船舶</t>
  </si>
  <si>
    <t>未払費用</t>
  </si>
  <si>
    <t>船舶減価償却累計額</t>
  </si>
  <si>
    <t>前受金</t>
  </si>
  <si>
    <t>浮標等</t>
  </si>
  <si>
    <t>前受収益</t>
  </si>
  <si>
    <t>浮標等減価償却累計額</t>
  </si>
  <si>
    <t>賞与等引当金</t>
  </si>
  <si>
    <t>預り金</t>
  </si>
  <si>
    <t>航空機減価償却累計額</t>
  </si>
  <si>
    <t>負債合計</t>
  </si>
  <si>
    <t>その他減価償却累計額</t>
  </si>
  <si>
    <t>【純資産の部】</t>
  </si>
  <si>
    <t>固定資産等形成分</t>
  </si>
  <si>
    <t>インフラ資産</t>
  </si>
  <si>
    <t>余剰分（不足分）</t>
  </si>
  <si>
    <t>他団体出資等分</t>
  </si>
  <si>
    <t>物品</t>
  </si>
  <si>
    <t>物品減価償却累計額</t>
  </si>
  <si>
    <t>無形固定資産</t>
  </si>
  <si>
    <t>投資その他の資産</t>
  </si>
  <si>
    <t>投資及び出資金</t>
  </si>
  <si>
    <t>有価証券</t>
  </si>
  <si>
    <t>出資金</t>
  </si>
  <si>
    <t>長期延滞債権</t>
  </si>
  <si>
    <t>長期貸付金</t>
  </si>
  <si>
    <t>基金</t>
  </si>
  <si>
    <t>減債基金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</si>
  <si>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</si>
  <si>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</si>
  <si>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</si>
  <si>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</si>
  <si>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</si>
  <si>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</si>
  <si>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</si>
  <si>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純資産合計</t>
  </si>
  <si>
    <t>資産合計</t>
  </si>
  <si>
    <t>負債及び純資産合計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</si>
  <si>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</si>
  <si>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</si>
  <si>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</si>
  <si>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</si>
  <si>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</si>
  <si>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</si>
  <si>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</si>
  <si>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</si>
  <si>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</si>
  <si>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</si>
  <si>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</si>
  <si>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</si>
  <si>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</si>
  <si>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</si>
  <si>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</si>
  <si>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</si>
  <si>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経常収益</t>
  </si>
  <si>
    <t>使用料及び手数料</t>
  </si>
  <si>
    <t>臨時損失</t>
  </si>
  <si>
    <t>災害復旧事業費</t>
  </si>
  <si>
    <t>資産除売却損</t>
  </si>
  <si>
    <t>損失補償等引当金繰入額</t>
  </si>
  <si>
    <t>臨時利益</t>
  </si>
  <si>
    <t>資産売却益</t>
  </si>
  <si>
    <t>科目</t>
  </si>
  <si>
    <t>合計</t>
  </si>
  <si>
    <t>固定資産
等形成分</t>
  </si>
  <si>
    <t>余剰分
（不足分）</t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</si>
  <si>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</si>
  <si>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</si>
  <si>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</si>
  <si>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</si>
  <si>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</si>
  <si>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</si>
  <si>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固定資産等の変動（内部変動）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</si>
  <si>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</si>
  <si>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</si>
  <si>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</si>
  <si>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</si>
  <si>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</si>
  <si>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</si>
  <si>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</si>
  <si>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</si>
  <si>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本年度純資産変動額</t>
  </si>
  <si>
    <t>本年度末純資産残高</t>
  </si>
  <si>
    <t>【業務活動収支】</t>
  </si>
  <si>
    <t>業務支出</t>
  </si>
  <si>
    <t>業務費用支出</t>
  </si>
  <si>
    <t>人件費支出</t>
  </si>
  <si>
    <t>物件費等支出</t>
  </si>
  <si>
    <t>支払利息支出</t>
  </si>
  <si>
    <t>その他の支出</t>
  </si>
  <si>
    <t>移転費用支出</t>
  </si>
  <si>
    <t>補助金等支出</t>
  </si>
  <si>
    <t>社会保障給付支出</t>
  </si>
  <si>
    <t>業務収入</t>
  </si>
  <si>
    <t>税収等収入</t>
  </si>
  <si>
    <t>国県等補助金収入</t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</si>
  <si>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</si>
  <si>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</si>
  <si>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</si>
  <si>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</si>
  <si>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</si>
  <si>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</si>
  <si>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【投資活動収支】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</si>
  <si>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</si>
  <si>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</si>
  <si>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</si>
  <si>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</si>
  <si>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</si>
  <si>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</si>
  <si>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基金取崩収入</t>
  </si>
  <si>
    <t>貸付金元金回収収入</t>
  </si>
  <si>
    <t>資産売却収入</t>
  </si>
  <si>
    <t>投資活動収支</t>
  </si>
  <si>
    <t>【財務活動収支】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</si>
  <si>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</si>
  <si>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</si>
  <si>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</si>
  <si>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</si>
  <si>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</si>
  <si>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</si>
  <si>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</si>
  <si>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</si>
  <si>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</si>
  <si>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</si>
  <si>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</si>
  <si>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</si>
  <si>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投資損失引当金繰入額</t>
    <rPh sb="0" eb="4">
      <t>トウシソンシツ</t>
    </rPh>
    <rPh sb="4" eb="7">
      <t>ヒキアテキン</t>
    </rPh>
    <rPh sb="7" eb="10">
      <t>クリイレガク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</si>
</sst>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,;&quot;△ &quot;#,###,"/>
    <numFmt numFmtId="177" formatCode="#,##0,;\-#,##0,;&quot;-&quot;"/>
    <numFmt numFmtId="178" formatCode="#,##0;&quot;△ &quot;#,##0"/>
    <numFmt numFmtId="179" formatCode="#,###,;&quot;△ &quot;##,##0,;&quot;△-&quot;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sz val="7.5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sz val="10.5"/>
      <color rgb="FF0070C0"/>
      <name val="ＭＳ Ｐゴシック"/>
      <family val="3"/>
      <charset val="128"/>
    </font>
    <font>
      <strike/>
      <sz val="8.5"/>
      <name val="ＭＳ Ｐゴシック"/>
      <family val="3"/>
      <charset val="128"/>
    </font>
    <font>
      <sz val="9.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269">
    <xf numFmtId="0" fontId="0" fillId="0" borderId="0" xfId="0">
      <alignment vertical="center"/>
    </xf>
    <xf numFmtId="0" fontId="2" fillId="0" borderId="0" xfId="0" applyFont="1">
      <alignment vertical="center"/>
    </xf>
    <xf numFmtId="38" fontId="2" fillId="0" borderId="0" xfId="1" applyFont="1">
      <alignment vertical="center"/>
    </xf>
    <xf numFmtId="0" fontId="4" fillId="0" borderId="0" xfId="0" applyFont="1" applyAlignment="1"/>
    <xf numFmtId="0" fontId="7" fillId="0" borderId="0" xfId="0" applyFont="1">
      <alignment vertical="center"/>
    </xf>
    <xf numFmtId="176" fontId="7" fillId="0" borderId="0" xfId="0" applyNumberFormat="1" applyFont="1">
      <alignment vertical="center"/>
    </xf>
    <xf numFmtId="176" fontId="0" fillId="0" borderId="0" xfId="0" applyNumberFormat="1" applyAlignment="1">
      <alignment horizontal="right"/>
    </xf>
    <xf numFmtId="38" fontId="7" fillId="0" borderId="0" xfId="1" applyFont="1">
      <alignment vertical="center"/>
    </xf>
    <xf numFmtId="0" fontId="2" fillId="0" borderId="0" xfId="0" applyFont="1" applyAlignment="1">
      <alignment horizontal="center" vertical="center"/>
    </xf>
    <xf numFmtId="38" fontId="2" fillId="0" borderId="0" xfId="1" applyFont="1" applyAlignment="1">
      <alignment horizontal="center" vertical="center"/>
    </xf>
    <xf numFmtId="0" fontId="0" fillId="0" borderId="5" xfId="0" applyBorder="1">
      <alignment vertical="center"/>
    </xf>
    <xf numFmtId="38" fontId="0" fillId="0" borderId="0" xfId="1" applyFont="1">
      <alignment vertical="center"/>
    </xf>
    <xf numFmtId="0" fontId="0" fillId="0" borderId="0" xfId="2" applyFont="1">
      <alignment vertical="center"/>
    </xf>
    <xf numFmtId="38" fontId="0" fillId="0" borderId="5" xfId="1" applyFont="1" applyBorder="1">
      <alignment vertical="center"/>
    </xf>
    <xf numFmtId="38" fontId="8" fillId="0" borderId="0" xfId="1" applyFont="1">
      <alignment vertical="center"/>
    </xf>
    <xf numFmtId="0" fontId="8" fillId="0" borderId="0" xfId="0" applyFont="1">
      <alignment vertical="center"/>
    </xf>
    <xf numFmtId="38" fontId="9" fillId="0" borderId="0" xfId="1" applyFont="1">
      <alignment vertical="center"/>
    </xf>
    <xf numFmtId="0" fontId="9" fillId="0" borderId="0" xfId="0" applyFont="1">
      <alignment vertical="center"/>
    </xf>
    <xf numFmtId="38" fontId="0" fillId="0" borderId="0" xfId="1" applyFont="1" applyAlignment="1">
      <alignment horizontal="center" vertical="center"/>
    </xf>
    <xf numFmtId="0" fontId="0" fillId="0" borderId="12" xfId="0" applyBorder="1">
      <alignment vertical="center"/>
    </xf>
    <xf numFmtId="38" fontId="10" fillId="0" borderId="0" xfId="1" applyFont="1">
      <alignment vertical="center"/>
    </xf>
    <xf numFmtId="0" fontId="10" fillId="0" borderId="0" xfId="0" applyFont="1">
      <alignment vertical="center"/>
    </xf>
    <xf numFmtId="38" fontId="7" fillId="0" borderId="24" xfId="1" applyFont="1" applyBorder="1">
      <alignment vertical="center"/>
    </xf>
    <xf numFmtId="0" fontId="2" fillId="0" borderId="24" xfId="0" applyFont="1" applyBorder="1">
      <alignment vertical="center"/>
    </xf>
    <xf numFmtId="176" fontId="2" fillId="0" borderId="0" xfId="0" applyNumberFormat="1" applyFont="1">
      <alignment vertical="center"/>
    </xf>
    <xf numFmtId="0" fontId="11" fillId="0" borderId="0" xfId="0" applyFont="1">
      <alignment vertical="center"/>
    </xf>
    <xf numFmtId="176" fontId="0" fillId="0" borderId="0" xfId="0" applyNumberFormat="1">
      <alignment vertical="center"/>
    </xf>
    <xf numFmtId="176" fontId="2" fillId="0" borderId="0" xfId="0" applyNumberFormat="1" applyFont="1" applyAlignment="1">
      <alignment horizontal="center" vertical="center"/>
    </xf>
    <xf numFmtId="0" fontId="14" fillId="0" borderId="0" xfId="0" applyFont="1" applyAlignment="1"/>
    <xf numFmtId="38" fontId="14" fillId="0" borderId="0" xfId="1" applyFont="1" applyAlignment="1"/>
    <xf numFmtId="0" fontId="0" fillId="0" borderId="0" xfId="0" applyAlignment="1"/>
    <xf numFmtId="0" fontId="0" fillId="0" borderId="0" xfId="0" applyAlignment="1">
      <alignment horizontal="right"/>
    </xf>
    <xf numFmtId="177" fontId="14" fillId="0" borderId="0" xfId="0" applyNumberFormat="1" applyFont="1" applyAlignment="1"/>
    <xf numFmtId="177" fontId="0" fillId="0" borderId="0" xfId="0" applyNumberFormat="1" applyAlignment="1">
      <alignment horizontal="right"/>
    </xf>
    <xf numFmtId="38" fontId="7" fillId="0" borderId="5" xfId="1" applyFont="1" applyBorder="1">
      <alignment vertical="center"/>
    </xf>
    <xf numFmtId="0" fontId="15" fillId="0" borderId="0" xfId="0" applyFont="1">
      <alignment vertical="center"/>
    </xf>
    <xf numFmtId="38" fontId="15" fillId="0" borderId="0" xfId="1" applyFont="1">
      <alignment vertical="center"/>
    </xf>
    <xf numFmtId="38" fontId="7" fillId="0" borderId="8" xfId="1" applyFont="1" applyBorder="1">
      <alignment vertical="center"/>
    </xf>
    <xf numFmtId="38" fontId="7" fillId="0" borderId="9" xfId="1" applyFont="1" applyBorder="1">
      <alignment vertical="center"/>
    </xf>
    <xf numFmtId="0" fontId="2" fillId="0" borderId="9" xfId="0" applyFont="1" applyBorder="1">
      <alignment vertical="center"/>
    </xf>
    <xf numFmtId="38" fontId="7" fillId="0" borderId="18" xfId="1" applyFont="1" applyBorder="1">
      <alignment vertical="center"/>
    </xf>
    <xf numFmtId="38" fontId="7" fillId="0" borderId="19" xfId="1" applyFont="1" applyBorder="1">
      <alignment vertical="center"/>
    </xf>
    <xf numFmtId="0" fontId="2" fillId="0" borderId="19" xfId="0" applyFont="1" applyBorder="1">
      <alignment vertical="center"/>
    </xf>
    <xf numFmtId="38" fontId="15" fillId="0" borderId="1" xfId="1" applyFont="1" applyBorder="1">
      <alignment vertical="center"/>
    </xf>
    <xf numFmtId="38" fontId="7" fillId="0" borderId="2" xfId="1" applyFont="1" applyBorder="1">
      <alignment vertical="center"/>
    </xf>
    <xf numFmtId="0" fontId="2" fillId="0" borderId="2" xfId="0" applyFont="1" applyBorder="1">
      <alignment vertical="center"/>
    </xf>
    <xf numFmtId="177" fontId="2" fillId="0" borderId="0" xfId="0" applyNumberFormat="1" applyFont="1">
      <alignment vertical="center"/>
    </xf>
    <xf numFmtId="177" fontId="2" fillId="0" borderId="0" xfId="0" applyNumberFormat="1" applyFont="1" applyAlignment="1">
      <alignment horizontal="center" vertical="center"/>
    </xf>
    <xf numFmtId="177" fontId="7" fillId="0" borderId="0" xfId="0" applyNumberFormat="1" applyFont="1">
      <alignment vertical="center"/>
    </xf>
    <xf numFmtId="0" fontId="0" fillId="0" borderId="0" xfId="0" applyAlignment="1">
      <alignment horizontal="left" vertical="center" shrinkToFit="1"/>
    </xf>
    <xf numFmtId="177" fontId="0" fillId="0" borderId="0" xfId="0" applyNumberFormat="1">
      <alignment vertic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2" fillId="0" borderId="28" xfId="0" applyFont="1" applyBorder="1">
      <alignment vertical="center"/>
    </xf>
    <xf numFmtId="0" fontId="19" fillId="0" borderId="29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38" fontId="2" fillId="0" borderId="31" xfId="1" applyFont="1" applyBorder="1">
      <alignment vertical="center"/>
    </xf>
    <xf numFmtId="0" fontId="0" fillId="0" borderId="31" xfId="3" applyFont="1" applyBorder="1" applyAlignment="1">
      <alignment horizontal="center" vertical="center"/>
    </xf>
    <xf numFmtId="0" fontId="0" fillId="0" borderId="31" xfId="3" applyFont="1" applyBorder="1" applyAlignment="1">
      <alignment horizontal="center" vertical="center" wrapText="1"/>
    </xf>
    <xf numFmtId="38" fontId="20" fillId="0" borderId="32" xfId="1" applyFont="1" applyBorder="1">
      <alignment vertical="center"/>
    </xf>
    <xf numFmtId="38" fontId="18" fillId="0" borderId="33" xfId="1" applyFont="1" applyBorder="1">
      <alignment vertical="center"/>
    </xf>
    <xf numFmtId="0" fontId="18" fillId="0" borderId="33" xfId="0" applyFont="1" applyBorder="1">
      <alignment vertical="center"/>
    </xf>
    <xf numFmtId="176" fontId="2" fillId="0" borderId="35" xfId="1" applyNumberFormat="1" applyFont="1" applyBorder="1">
      <alignment vertical="center"/>
    </xf>
    <xf numFmtId="38" fontId="2" fillId="0" borderId="0" xfId="0" applyNumberFormat="1" applyFont="1">
      <alignment vertical="center"/>
    </xf>
    <xf numFmtId="38" fontId="18" fillId="0" borderId="5" xfId="1" applyFont="1" applyBorder="1">
      <alignment vertical="center"/>
    </xf>
    <xf numFmtId="38" fontId="18" fillId="0" borderId="0" xfId="1" applyFont="1">
      <alignment vertical="center"/>
    </xf>
    <xf numFmtId="0" fontId="18" fillId="0" borderId="0" xfId="0" applyFont="1">
      <alignment vertical="center"/>
    </xf>
    <xf numFmtId="176" fontId="2" fillId="0" borderId="37" xfId="1" applyNumberFormat="1" applyFont="1" applyBorder="1">
      <alignment vertical="center"/>
    </xf>
    <xf numFmtId="176" fontId="2" fillId="0" borderId="38" xfId="1" applyNumberFormat="1" applyFont="1" applyBorder="1">
      <alignment vertical="center"/>
    </xf>
    <xf numFmtId="0" fontId="18" fillId="0" borderId="5" xfId="0" applyFont="1" applyBorder="1">
      <alignment vertical="center"/>
    </xf>
    <xf numFmtId="176" fontId="2" fillId="0" borderId="39" xfId="1" applyNumberFormat="1" applyFont="1" applyBorder="1">
      <alignment vertical="center"/>
    </xf>
    <xf numFmtId="38" fontId="21" fillId="0" borderId="0" xfId="1" applyFont="1">
      <alignment vertical="center"/>
    </xf>
    <xf numFmtId="0" fontId="18" fillId="0" borderId="5" xfId="4" applyFont="1" applyBorder="1" applyAlignment="1">
      <alignment horizontal="left" vertical="center"/>
    </xf>
    <xf numFmtId="0" fontId="18" fillId="0" borderId="0" xfId="4" applyFont="1" applyAlignment="1">
      <alignment horizontal="left" vertical="center"/>
    </xf>
    <xf numFmtId="38" fontId="18" fillId="0" borderId="13" xfId="1" applyFont="1" applyBorder="1">
      <alignment vertical="center"/>
    </xf>
    <xf numFmtId="0" fontId="18" fillId="0" borderId="14" xfId="4" applyFont="1" applyBorder="1">
      <alignment vertical="center"/>
    </xf>
    <xf numFmtId="0" fontId="18" fillId="0" borderId="14" xfId="0" applyFont="1" applyBorder="1">
      <alignment vertical="center"/>
    </xf>
    <xf numFmtId="176" fontId="2" fillId="0" borderId="40" xfId="1" applyNumberFormat="1" applyFont="1" applyBorder="1">
      <alignment vertical="center"/>
    </xf>
    <xf numFmtId="176" fontId="2" fillId="0" borderId="41" xfId="1" applyNumberFormat="1" applyFont="1" applyBorder="1">
      <alignment vertical="center"/>
    </xf>
    <xf numFmtId="38" fontId="18" fillId="0" borderId="8" xfId="1" applyFont="1" applyBorder="1">
      <alignment vertical="center"/>
    </xf>
    <xf numFmtId="0" fontId="18" fillId="0" borderId="9" xfId="4" applyFont="1" applyBorder="1">
      <alignment vertical="center"/>
    </xf>
    <xf numFmtId="0" fontId="18" fillId="0" borderId="42" xfId="4" applyFont="1" applyBorder="1">
      <alignment vertical="center"/>
    </xf>
    <xf numFmtId="0" fontId="18" fillId="0" borderId="9" xfId="0" applyFont="1" applyBorder="1">
      <alignment vertical="center"/>
    </xf>
    <xf numFmtId="176" fontId="2" fillId="0" borderId="44" xfId="1" applyNumberFormat="1" applyFont="1" applyBorder="1">
      <alignment vertical="center"/>
    </xf>
    <xf numFmtId="0" fontId="18" fillId="0" borderId="0" xfId="4" applyFont="1">
      <alignment vertical="center"/>
    </xf>
    <xf numFmtId="176" fontId="2" fillId="0" borderId="47" xfId="1" applyNumberFormat="1" applyFont="1" applyBorder="1">
      <alignment vertical="center"/>
    </xf>
    <xf numFmtId="176" fontId="2" fillId="0" borderId="48" xfId="1" applyNumberFormat="1" applyFont="1" applyBorder="1">
      <alignment vertical="center"/>
    </xf>
    <xf numFmtId="0" fontId="18" fillId="0" borderId="0" xfId="2" applyFont="1">
      <alignment vertical="center"/>
    </xf>
    <xf numFmtId="0" fontId="18" fillId="0" borderId="14" xfId="4" applyFont="1" applyBorder="1" applyAlignment="1">
      <alignment horizontal="left" vertical="center"/>
    </xf>
    <xf numFmtId="176" fontId="2" fillId="0" borderId="49" xfId="1" applyNumberFormat="1" applyFont="1" applyBorder="1">
      <alignment vertical="center"/>
    </xf>
    <xf numFmtId="176" fontId="7" fillId="0" borderId="50" xfId="1" applyNumberFormat="1" applyFont="1" applyBorder="1">
      <alignment vertical="center"/>
    </xf>
    <xf numFmtId="38" fontId="18" fillId="0" borderId="51" xfId="1" applyFont="1" applyBorder="1">
      <alignment vertical="center"/>
    </xf>
    <xf numFmtId="0" fontId="20" fillId="0" borderId="52" xfId="4" applyFont="1" applyBorder="1">
      <alignment vertical="center"/>
    </xf>
    <xf numFmtId="0" fontId="18" fillId="0" borderId="52" xfId="4" applyFont="1" applyBorder="1">
      <alignment vertical="center"/>
    </xf>
    <xf numFmtId="0" fontId="18" fillId="0" borderId="52" xfId="4" applyFont="1" applyBorder="1" applyAlignment="1">
      <alignment horizontal="left" vertical="center"/>
    </xf>
    <xf numFmtId="0" fontId="22" fillId="0" borderId="52" xfId="4" applyFont="1" applyBorder="1" applyAlignment="1">
      <alignment horizontal="left" vertical="center"/>
    </xf>
    <xf numFmtId="0" fontId="18" fillId="0" borderId="52" xfId="0" applyFont="1" applyBorder="1">
      <alignment vertical="center"/>
    </xf>
    <xf numFmtId="176" fontId="2" fillId="0" borderId="29" xfId="1" applyNumberFormat="1" applyFont="1" applyBorder="1">
      <alignment vertical="center"/>
    </xf>
    <xf numFmtId="38" fontId="20" fillId="0" borderId="18" xfId="1" applyFont="1" applyBorder="1">
      <alignment vertical="center"/>
    </xf>
    <xf numFmtId="0" fontId="18" fillId="0" borderId="19" xfId="4" applyFont="1" applyBorder="1">
      <alignment vertical="center"/>
    </xf>
    <xf numFmtId="0" fontId="18" fillId="0" borderId="19" xfId="4" applyFont="1" applyBorder="1" applyAlignment="1">
      <alignment horizontal="left" vertical="center"/>
    </xf>
    <xf numFmtId="0" fontId="18" fillId="0" borderId="19" xfId="0" applyFont="1" applyBorder="1">
      <alignment vertical="center"/>
    </xf>
    <xf numFmtId="176" fontId="2" fillId="0" borderId="55" xfId="1" applyNumberFormat="1" applyFont="1" applyBorder="1">
      <alignment vertical="center"/>
    </xf>
    <xf numFmtId="0" fontId="23" fillId="0" borderId="24" xfId="0" applyFont="1" applyBorder="1" applyAlignment="1">
      <alignment vertical="top" wrapText="1"/>
    </xf>
    <xf numFmtId="0" fontId="23" fillId="0" borderId="24" xfId="0" applyFont="1" applyBorder="1" applyAlignment="1">
      <alignment vertical="top"/>
    </xf>
    <xf numFmtId="0" fontId="23" fillId="0" borderId="0" xfId="0" applyFont="1" applyAlignment="1">
      <alignment vertical="top"/>
    </xf>
    <xf numFmtId="0" fontId="25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38" fontId="7" fillId="0" borderId="25" xfId="1" applyFont="1" applyBorder="1">
      <alignment vertical="center"/>
    </xf>
    <xf numFmtId="0" fontId="7" fillId="0" borderId="24" xfId="4" applyFont="1" applyBorder="1">
      <alignment vertical="center"/>
    </xf>
    <xf numFmtId="0" fontId="7" fillId="0" borderId="24" xfId="4" applyFont="1" applyBorder="1" applyAlignment="1">
      <alignment horizontal="left" vertical="center"/>
    </xf>
    <xf numFmtId="0" fontId="7" fillId="0" borderId="24" xfId="0" applyFont="1" applyBorder="1">
      <alignment vertical="center"/>
    </xf>
    <xf numFmtId="0" fontId="2" fillId="0" borderId="26" xfId="0" applyFont="1" applyBorder="1">
      <alignment vertical="center"/>
    </xf>
    <xf numFmtId="0" fontId="7" fillId="0" borderId="0" xfId="4" applyFont="1">
      <alignment vertical="center"/>
    </xf>
    <xf numFmtId="0" fontId="7" fillId="0" borderId="0" xfId="4" applyFont="1" applyAlignment="1">
      <alignment horizontal="left" vertical="center"/>
    </xf>
    <xf numFmtId="0" fontId="2" fillId="0" borderId="12" xfId="0" applyFont="1" applyBorder="1">
      <alignment vertical="center"/>
    </xf>
    <xf numFmtId="0" fontId="15" fillId="0" borderId="0" xfId="4" applyFont="1" applyAlignment="1">
      <alignment horizontal="left" vertical="center"/>
    </xf>
    <xf numFmtId="0" fontId="7" fillId="0" borderId="5" xfId="0" applyFont="1" applyBorder="1">
      <alignment vertical="center"/>
    </xf>
    <xf numFmtId="0" fontId="7" fillId="0" borderId="5" xfId="2" applyFont="1" applyBorder="1">
      <alignment vertical="center"/>
    </xf>
    <xf numFmtId="0" fontId="7" fillId="0" borderId="0" xfId="2" applyFont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9" xfId="2" applyFont="1" applyBorder="1">
      <alignment vertical="center"/>
    </xf>
    <xf numFmtId="0" fontId="2" fillId="0" borderId="43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176" fontId="2" fillId="0" borderId="24" xfId="0" applyNumberFormat="1" applyFont="1" applyBorder="1" applyAlignment="1">
      <alignment horizontal="center" vertical="center"/>
    </xf>
    <xf numFmtId="0" fontId="15" fillId="0" borderId="32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15" fillId="0" borderId="51" xfId="0" applyFont="1" applyBorder="1" applyAlignment="1">
      <alignment horizontal="left" vertical="center"/>
    </xf>
    <xf numFmtId="0" fontId="7" fillId="0" borderId="52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2" xfId="2" applyFont="1" applyBorder="1">
      <alignment vertical="center"/>
    </xf>
    <xf numFmtId="178" fontId="2" fillId="0" borderId="0" xfId="0" applyNumberFormat="1" applyFont="1">
      <alignment vertical="center"/>
    </xf>
    <xf numFmtId="178" fontId="7" fillId="0" borderId="0" xfId="1" applyNumberFormat="1" applyFont="1">
      <alignment vertical="center"/>
    </xf>
    <xf numFmtId="176" fontId="0" fillId="0" borderId="6" xfId="1" applyNumberFormat="1" applyFont="1" applyBorder="1" applyAlignment="1">
      <alignment horizontal="right" vertical="center"/>
    </xf>
    <xf numFmtId="176" fontId="0" fillId="0" borderId="7" xfId="1" applyNumberFormat="1" applyFont="1" applyBorder="1" applyAlignment="1">
      <alignment horizontal="right" vertical="center"/>
    </xf>
    <xf numFmtId="0" fontId="15" fillId="0" borderId="13" xfId="0" applyFont="1" applyBorder="1" applyAlignment="1">
      <alignment horizontal="left" vertical="center"/>
    </xf>
    <xf numFmtId="176" fontId="2" fillId="0" borderId="10" xfId="1" applyNumberFormat="1" applyFont="1" applyBorder="1">
      <alignment vertical="center"/>
    </xf>
    <xf numFmtId="176" fontId="2" fillId="0" borderId="34" xfId="1" applyNumberFormat="1" applyFont="1" applyBorder="1">
      <alignment vertical="center"/>
    </xf>
    <xf numFmtId="176" fontId="2" fillId="0" borderId="6" xfId="1" applyNumberFormat="1" applyFont="1" applyBorder="1">
      <alignment vertical="center"/>
    </xf>
    <xf numFmtId="176" fontId="2" fillId="0" borderId="53" xfId="1" applyNumberFormat="1" applyFont="1" applyBorder="1">
      <alignment vertical="center"/>
    </xf>
    <xf numFmtId="176" fontId="2" fillId="0" borderId="16" xfId="1" applyNumberFormat="1" applyFont="1" applyBorder="1">
      <alignment vertical="center"/>
    </xf>
    <xf numFmtId="0" fontId="11" fillId="0" borderId="0" xfId="0" applyFont="1" applyFill="1" applyBorder="1" applyAlignment="1">
      <alignment vertical="center"/>
    </xf>
    <xf numFmtId="0" fontId="2" fillId="0" borderId="0" xfId="0" applyFont="1" applyBorder="1">
      <alignment vertical="center"/>
    </xf>
    <xf numFmtId="38" fontId="7" fillId="0" borderId="0" xfId="1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177" fontId="2" fillId="0" borderId="47" xfId="1" applyNumberFormat="1" applyFont="1" applyBorder="1">
      <alignment vertical="center"/>
    </xf>
    <xf numFmtId="177" fontId="2" fillId="0" borderId="36" xfId="1" applyNumberFormat="1" applyFont="1" applyBorder="1">
      <alignment vertical="center"/>
    </xf>
    <xf numFmtId="177" fontId="2" fillId="0" borderId="39" xfId="1" applyNumberFormat="1" applyFont="1" applyBorder="1">
      <alignment vertical="center"/>
    </xf>
    <xf numFmtId="177" fontId="7" fillId="0" borderId="54" xfId="1" applyNumberFormat="1" applyFont="1" applyBorder="1">
      <alignment vertical="center"/>
    </xf>
    <xf numFmtId="177" fontId="7" fillId="0" borderId="56" xfId="1" applyNumberFormat="1" applyFont="1" applyBorder="1">
      <alignment vertical="center"/>
    </xf>
    <xf numFmtId="177" fontId="2" fillId="0" borderId="58" xfId="1" applyNumberFormat="1" applyFont="1" applyBorder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1" applyNumberFormat="1" applyFont="1" applyBorder="1" applyAlignment="1">
      <alignment horizontal="right" vertical="center"/>
    </xf>
    <xf numFmtId="176" fontId="0" fillId="0" borderId="7" xfId="1" applyNumberFormat="1" applyFont="1" applyBorder="1" applyAlignment="1">
      <alignment horizontal="right" vertical="center"/>
    </xf>
    <xf numFmtId="177" fontId="0" fillId="0" borderId="6" xfId="1" applyNumberFormat="1" applyFont="1" applyBorder="1" applyAlignment="1">
      <alignment horizontal="right" vertical="center"/>
    </xf>
    <xf numFmtId="177" fontId="0" fillId="0" borderId="7" xfId="1" applyNumberFormat="1" applyFon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176" fontId="0" fillId="0" borderId="7" xfId="0" applyNumberFormat="1" applyBorder="1" applyAlignment="1">
      <alignment horizontal="right" vertical="center"/>
    </xf>
    <xf numFmtId="38" fontId="0" fillId="0" borderId="8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176" fontId="0" fillId="0" borderId="10" xfId="1" applyNumberFormat="1" applyFont="1" applyBorder="1" applyAlignment="1">
      <alignment horizontal="right" vertical="center"/>
    </xf>
    <xf numFmtId="176" fontId="0" fillId="0" borderId="11" xfId="1" applyNumberFormat="1" applyFont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0" fillId="0" borderId="21" xfId="1" applyNumberFormat="1" applyFont="1" applyBorder="1">
      <alignment vertical="center"/>
    </xf>
    <xf numFmtId="176" fontId="0" fillId="0" borderId="22" xfId="1" applyNumberFormat="1" applyFont="1" applyBorder="1">
      <alignment vertical="center"/>
    </xf>
    <xf numFmtId="38" fontId="0" fillId="0" borderId="1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23" xfId="1" applyFont="1" applyBorder="1" applyAlignment="1">
      <alignment horizontal="center" vertical="center"/>
    </xf>
    <xf numFmtId="176" fontId="0" fillId="0" borderId="3" xfId="1" applyNumberFormat="1" applyFont="1" applyBorder="1">
      <alignment vertical="center"/>
    </xf>
    <xf numFmtId="176" fontId="0" fillId="0" borderId="4" xfId="1" applyNumberFormat="1" applyFont="1" applyBorder="1">
      <alignment vertical="center"/>
    </xf>
    <xf numFmtId="0" fontId="0" fillId="0" borderId="23" xfId="0" applyBorder="1" applyAlignment="1">
      <alignment horizontal="center" vertical="center"/>
    </xf>
    <xf numFmtId="176" fontId="0" fillId="0" borderId="3" xfId="1" applyNumberFormat="1" applyFont="1" applyBorder="1" applyAlignment="1">
      <alignment horizontal="right" vertical="center"/>
    </xf>
    <xf numFmtId="176" fontId="0" fillId="0" borderId="4" xfId="1" applyNumberFormat="1" applyFont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0" fillId="0" borderId="16" xfId="1" applyNumberFormat="1" applyFont="1" applyBorder="1" applyAlignment="1">
      <alignment horizontal="right" vertical="center"/>
    </xf>
    <xf numFmtId="176" fontId="0" fillId="0" borderId="17" xfId="1" applyNumberFormat="1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/>
    </xf>
    <xf numFmtId="177" fontId="2" fillId="0" borderId="4" xfId="0" applyNumberFormat="1" applyFont="1" applyBorder="1" applyAlignment="1">
      <alignment horizontal="center"/>
    </xf>
    <xf numFmtId="176" fontId="2" fillId="0" borderId="6" xfId="1" applyNumberFormat="1" applyFont="1" applyBorder="1">
      <alignment vertical="center"/>
    </xf>
    <xf numFmtId="176" fontId="2" fillId="0" borderId="7" xfId="1" applyNumberFormat="1" applyFont="1" applyBorder="1">
      <alignment vertical="center"/>
    </xf>
    <xf numFmtId="177" fontId="2" fillId="0" borderId="10" xfId="1" applyNumberFormat="1" applyFont="1" applyBorder="1">
      <alignment vertical="center"/>
    </xf>
    <xf numFmtId="177" fontId="2" fillId="0" borderId="11" xfId="1" applyNumberFormat="1" applyFont="1" applyBorder="1">
      <alignment vertical="center"/>
    </xf>
    <xf numFmtId="179" fontId="2" fillId="0" borderId="6" xfId="1" applyNumberFormat="1" applyFont="1" applyBorder="1">
      <alignment vertical="center"/>
    </xf>
    <xf numFmtId="179" fontId="2" fillId="0" borderId="7" xfId="1" applyNumberFormat="1" applyFont="1" applyBorder="1">
      <alignment vertical="center"/>
    </xf>
    <xf numFmtId="177" fontId="2" fillId="0" borderId="6" xfId="1" applyNumberFormat="1" applyFont="1" applyBorder="1">
      <alignment vertical="center"/>
    </xf>
    <xf numFmtId="177" fontId="2" fillId="0" borderId="7" xfId="1" applyNumberFormat="1" applyFont="1" applyBorder="1">
      <alignment vertical="center"/>
    </xf>
    <xf numFmtId="177" fontId="2" fillId="0" borderId="3" xfId="1" applyNumberFormat="1" applyFont="1" applyBorder="1">
      <alignment vertical="center"/>
    </xf>
    <xf numFmtId="177" fontId="2" fillId="0" borderId="4" xfId="1" applyNumberFormat="1" applyFont="1" applyBorder="1">
      <alignment vertical="center"/>
    </xf>
    <xf numFmtId="176" fontId="2" fillId="0" borderId="10" xfId="1" applyNumberFormat="1" applyFont="1" applyBorder="1">
      <alignment vertical="center"/>
    </xf>
    <xf numFmtId="176" fontId="2" fillId="0" borderId="43" xfId="1" applyNumberFormat="1" applyFont="1" applyBorder="1">
      <alignment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25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176" fontId="2" fillId="0" borderId="34" xfId="1" applyNumberFormat="1" applyFont="1" applyBorder="1">
      <alignment vertical="center"/>
    </xf>
    <xf numFmtId="176" fontId="2" fillId="0" borderId="33" xfId="1" applyNumberFormat="1" applyFont="1" applyBorder="1">
      <alignment vertical="center"/>
    </xf>
    <xf numFmtId="176" fontId="2" fillId="0" borderId="0" xfId="1" applyNumberFormat="1" applyFont="1">
      <alignment vertical="center"/>
    </xf>
    <xf numFmtId="176" fontId="2" fillId="0" borderId="21" xfId="1" applyNumberFormat="1" applyFont="1" applyBorder="1">
      <alignment vertical="center"/>
    </xf>
    <xf numFmtId="176" fontId="2" fillId="0" borderId="19" xfId="1" applyNumberFormat="1" applyFont="1" applyBorder="1">
      <alignment vertical="center"/>
    </xf>
    <xf numFmtId="176" fontId="2" fillId="0" borderId="45" xfId="1" applyNumberFormat="1" applyFont="1" applyBorder="1">
      <alignment vertical="center"/>
    </xf>
    <xf numFmtId="176" fontId="2" fillId="0" borderId="46" xfId="1" applyNumberFormat="1" applyFont="1" applyBorder="1">
      <alignment vertical="center"/>
    </xf>
    <xf numFmtId="177" fontId="2" fillId="0" borderId="0" xfId="1" applyNumberFormat="1" applyFont="1">
      <alignment vertical="center"/>
    </xf>
    <xf numFmtId="176" fontId="2" fillId="0" borderId="53" xfId="1" applyNumberFormat="1" applyFont="1" applyBorder="1">
      <alignment vertical="center"/>
    </xf>
    <xf numFmtId="176" fontId="2" fillId="0" borderId="52" xfId="1" applyNumberFormat="1" applyFont="1" applyBorder="1">
      <alignment vertical="center"/>
    </xf>
    <xf numFmtId="0" fontId="2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176" fontId="7" fillId="0" borderId="27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176" fontId="7" fillId="0" borderId="21" xfId="0" applyNumberFormat="1" applyFont="1" applyBorder="1" applyAlignment="1">
      <alignment horizontal="center" vertical="center"/>
    </xf>
    <xf numFmtId="176" fontId="7" fillId="0" borderId="22" xfId="0" applyNumberFormat="1" applyFont="1" applyBorder="1" applyAlignment="1">
      <alignment horizontal="center" vertical="center"/>
    </xf>
    <xf numFmtId="176" fontId="2" fillId="0" borderId="27" xfId="0" applyNumberFormat="1" applyFont="1" applyBorder="1" applyAlignment="1">
      <alignment horizontal="center" vertical="center"/>
    </xf>
    <xf numFmtId="176" fontId="2" fillId="0" borderId="28" xfId="0" applyNumberFormat="1" applyFont="1" applyBorder="1" applyAlignment="1">
      <alignment horizontal="center" vertical="center"/>
    </xf>
    <xf numFmtId="176" fontId="2" fillId="0" borderId="11" xfId="1" applyNumberFormat="1" applyFont="1" applyBorder="1">
      <alignment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0" fontId="15" fillId="0" borderId="13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176" fontId="2" fillId="0" borderId="16" xfId="1" applyNumberFormat="1" applyFont="1" applyBorder="1">
      <alignment vertical="center"/>
    </xf>
    <xf numFmtId="176" fontId="2" fillId="0" borderId="17" xfId="1" applyNumberFormat="1" applyFont="1" applyBorder="1">
      <alignment vertical="center"/>
    </xf>
    <xf numFmtId="0" fontId="15" fillId="0" borderId="5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23" xfId="0" applyFont="1" applyBorder="1" applyAlignment="1">
      <alignment horizontal="left" vertical="center"/>
    </xf>
    <xf numFmtId="176" fontId="2" fillId="0" borderId="3" xfId="1" applyNumberFormat="1" applyFont="1" applyBorder="1">
      <alignment vertical="center"/>
    </xf>
    <xf numFmtId="176" fontId="2" fillId="0" borderId="4" xfId="1" applyNumberFormat="1" applyFont="1" applyBorder="1">
      <alignment vertical="center"/>
    </xf>
    <xf numFmtId="176" fontId="2" fillId="0" borderId="57" xfId="1" applyNumberFormat="1" applyFont="1" applyBorder="1">
      <alignment vertical="center"/>
    </xf>
    <xf numFmtId="38" fontId="7" fillId="0" borderId="0" xfId="1" applyFont="1" applyFill="1" applyBorder="1" applyAlignment="1">
      <alignment vertical="center"/>
    </xf>
  </cellXfs>
  <cellStyles count="5">
    <cellStyle name="桁区切り" xfId="1" builtinId="6"/>
    <cellStyle name="標準" xfId="0" builtinId="0"/>
    <cellStyle name="標準_03.04.01.財務諸表雛形_様式_桜内案１_コピー03　普通会計４表2006.12.23_仕訳" xfId="2" xr:uid="{00000000-0005-0000-0000-000002000000}"/>
    <cellStyle name="標準_附属明細表PL・NW・WS　20060423修正版" xfId="3" xr:uid="{00000000-0005-0000-0000-000003000000}"/>
    <cellStyle name="標準_別冊１　Ｐ2～Ｐ5　普通会計４表20070113_仕訳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L283"/>
  <sheetViews>
    <sheetView showGridLines="0" tabSelected="1" view="pageBreakPreview" zoomScale="85" zoomScaleNormal="100" zoomScaleSheetLayoutView="85" workbookViewId="0">
      <selection activeCell="B1" sqref="B1:AB1"/>
    </sheetView>
  </sheetViews>
  <sheetFormatPr defaultColWidth="9" defaultRowHeight="18" customHeight="1" x14ac:dyDescent="0.2"/>
  <cols>
    <col min="1" max="1" width="0.6640625" style="1" customWidth="1"/>
    <col min="2" max="12" width="2.109375" style="1" customWidth="1"/>
    <col min="13" max="13" width="17.21875" style="1" customWidth="1"/>
    <col min="14" max="14" width="8.44140625" style="24" customWidth="1"/>
    <col min="15" max="15" width="7.44140625" style="24" customWidth="1"/>
    <col min="16" max="17" width="2.109375" style="1" customWidth="1"/>
    <col min="18" max="25" width="3.88671875" style="1" customWidth="1"/>
    <col min="26" max="26" width="4.109375" style="1" customWidth="1"/>
    <col min="27" max="27" width="9" style="24" customWidth="1"/>
    <col min="28" max="28" width="7.77734375" style="24" customWidth="1"/>
    <col min="29" max="29" width="0.6640625" style="1" customWidth="1"/>
    <col min="30" max="30" width="12.77734375" style="2" hidden="1" customWidth="1"/>
    <col min="31" max="31" width="0" style="2" hidden="1" customWidth="1"/>
    <col min="32" max="32" width="12.77734375" style="2" hidden="1" customWidth="1"/>
    <col min="33" max="33" width="9.109375" style="2" hidden="1" customWidth="1"/>
    <col min="34" max="16384" width="9" style="1"/>
  </cols>
  <sheetData>
    <row r="1" spans="1:38" ht="18" customHeight="1" x14ac:dyDescent="0.2">
      <c r="B1" s="158" t="s">
        <v>0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</row>
    <row r="2" spans="1:38" ht="23.25" customHeight="1" x14ac:dyDescent="0.3">
      <c r="A2" s="3"/>
      <c r="B2" s="159" t="s">
        <v>1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</row>
    <row r="3" spans="1:38" ht="21" customHeight="1" x14ac:dyDescent="0.2">
      <c r="B3" s="160" t="s">
        <v>33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</row>
    <row r="4" spans="1:38" s="4" customFormat="1" ht="16.5" customHeight="1" thickBot="1" x14ac:dyDescent="0.25">
      <c r="B4"/>
      <c r="N4" s="5"/>
      <c r="O4" s="5"/>
      <c r="AA4" s="5"/>
      <c r="AB4" s="6" t="s">
        <v>2</v>
      </c>
      <c r="AD4" s="7"/>
      <c r="AE4" s="7"/>
      <c r="AF4" s="7"/>
      <c r="AG4" s="7"/>
    </row>
    <row r="5" spans="1:38" s="8" customFormat="1" ht="14.25" customHeight="1" thickBot="1" x14ac:dyDescent="0.25">
      <c r="B5" s="161" t="s">
        <v>3</v>
      </c>
      <c r="C5" s="162"/>
      <c r="D5" s="162"/>
      <c r="E5" s="162"/>
      <c r="F5" s="162"/>
      <c r="G5" s="162"/>
      <c r="H5" s="162"/>
      <c r="I5" s="163"/>
      <c r="J5" s="163"/>
      <c r="K5" s="163"/>
      <c r="L5" s="163"/>
      <c r="M5" s="163"/>
      <c r="N5" s="164" t="s">
        <v>4</v>
      </c>
      <c r="O5" s="165"/>
      <c r="P5" s="162" t="s">
        <v>3</v>
      </c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4" t="s">
        <v>4</v>
      </c>
      <c r="AB5" s="165"/>
      <c r="AD5" s="9"/>
      <c r="AE5" s="9"/>
      <c r="AF5" s="9"/>
      <c r="AG5" s="9"/>
    </row>
    <row r="6" spans="1:38" ht="14.85" customHeight="1" x14ac:dyDescent="0.2">
      <c r="B6" s="10" t="s">
        <v>36</v>
      </c>
      <c r="C6"/>
      <c r="D6" s="11"/>
      <c r="E6" s="12"/>
      <c r="F6" s="12"/>
      <c r="G6" s="12"/>
      <c r="H6" s="12"/>
      <c r="I6"/>
      <c r="J6"/>
      <c r="K6"/>
      <c r="L6"/>
      <c r="M6"/>
      <c r="N6" s="170"/>
      <c r="O6" s="171"/>
      <c r="P6" s="11" t="s">
        <v>37</v>
      </c>
      <c r="Q6" s="11"/>
      <c r="R6" s="11"/>
      <c r="S6" s="11"/>
      <c r="T6" s="11"/>
      <c r="U6" s="11"/>
      <c r="V6"/>
      <c r="W6"/>
      <c r="X6"/>
      <c r="Y6"/>
      <c r="Z6"/>
      <c r="AA6" s="170"/>
      <c r="AB6" s="171"/>
    </row>
    <row r="7" spans="1:38" ht="14.85" customHeight="1" x14ac:dyDescent="0.2">
      <c r="B7" s="13"/>
      <c r="C7" s="11" t="s">
        <v>38</v>
      </c>
      <c r="D7" s="11"/>
      <c r="E7" s="11"/>
      <c r="F7" s="11"/>
      <c r="G7" s="11"/>
      <c r="H7" s="11"/>
      <c r="I7"/>
      <c r="J7"/>
      <c r="K7"/>
      <c r="L7"/>
      <c r="M7"/>
      <c r="N7" s="166">
        <v>29102236898</v>
      </c>
      <c r="O7" s="167"/>
      <c r="P7" s="11"/>
      <c r="Q7" s="11" t="s">
        <v>39</v>
      </c>
      <c r="R7" s="11"/>
      <c r="S7" s="11"/>
      <c r="T7" s="11"/>
      <c r="U7" s="11"/>
      <c r="V7"/>
      <c r="W7"/>
      <c r="X7"/>
      <c r="Y7"/>
      <c r="Z7"/>
      <c r="AA7" s="166">
        <v>10880861201</v>
      </c>
      <c r="AB7" s="167"/>
      <c r="AD7" s="2">
        <f>SUM(N8,N36,N39)</f>
        <v>29102236898</v>
      </c>
      <c r="AE7" s="2">
        <f>N7-AD7</f>
        <v>0</v>
      </c>
      <c r="AF7" s="2">
        <f>SUM(AA8:AB12)</f>
        <v>10880861201</v>
      </c>
      <c r="AG7" s="2">
        <f>AA7-AF7</f>
        <v>0</v>
      </c>
      <c r="AI7" s="137"/>
      <c r="AJ7" s="137"/>
      <c r="AK7" s="137"/>
      <c r="AL7" s="137"/>
    </row>
    <row r="8" spans="1:38" ht="14.85" customHeight="1" x14ac:dyDescent="0.2">
      <c r="B8" s="13"/>
      <c r="C8" s="11"/>
      <c r="D8" s="11" t="s">
        <v>40</v>
      </c>
      <c r="E8" s="11"/>
      <c r="F8" s="11"/>
      <c r="G8" s="11"/>
      <c r="H8" s="11"/>
      <c r="I8"/>
      <c r="J8"/>
      <c r="K8"/>
      <c r="L8"/>
      <c r="M8"/>
      <c r="N8" s="166">
        <v>21468395896</v>
      </c>
      <c r="O8" s="167"/>
      <c r="P8" s="11"/>
      <c r="Q8" s="11"/>
      <c r="R8" s="11" t="s">
        <v>41</v>
      </c>
      <c r="S8" s="11"/>
      <c r="T8" s="11"/>
      <c r="U8" s="11"/>
      <c r="V8"/>
      <c r="W8"/>
      <c r="X8"/>
      <c r="Y8"/>
      <c r="Z8"/>
      <c r="AA8" s="166">
        <v>9670183926</v>
      </c>
      <c r="AB8" s="167"/>
      <c r="AD8" s="2">
        <f>SUM(N9,N25,N34:O35)</f>
        <v>21468395896</v>
      </c>
      <c r="AE8" s="2">
        <f>N8-AD8</f>
        <v>0</v>
      </c>
      <c r="AI8" s="137"/>
      <c r="AJ8" s="137"/>
      <c r="AK8" s="137"/>
      <c r="AL8" s="137"/>
    </row>
    <row r="9" spans="1:38" ht="14.85" customHeight="1" x14ac:dyDescent="0.2">
      <c r="B9" s="13"/>
      <c r="C9" s="11"/>
      <c r="D9" s="11"/>
      <c r="E9" s="11" t="s">
        <v>42</v>
      </c>
      <c r="F9" s="11"/>
      <c r="G9" s="11"/>
      <c r="H9" s="11"/>
      <c r="I9"/>
      <c r="J9"/>
      <c r="K9"/>
      <c r="L9"/>
      <c r="M9"/>
      <c r="N9" s="166">
        <v>12525764838</v>
      </c>
      <c r="O9" s="167"/>
      <c r="P9" s="11"/>
      <c r="Q9" s="11"/>
      <c r="R9" s="14" t="s">
        <v>43</v>
      </c>
      <c r="S9" s="11"/>
      <c r="T9" s="11"/>
      <c r="U9" s="11"/>
      <c r="V9"/>
      <c r="W9"/>
      <c r="X9"/>
      <c r="Y9"/>
      <c r="Z9"/>
      <c r="AA9" s="168">
        <v>0</v>
      </c>
      <c r="AB9" s="169"/>
      <c r="AD9" s="2">
        <f>SUM(N10:O24)</f>
        <v>12525764838</v>
      </c>
      <c r="AE9" s="2">
        <f>N9-AD9</f>
        <v>0</v>
      </c>
      <c r="AI9" s="137"/>
      <c r="AJ9" s="137"/>
      <c r="AK9" s="137"/>
      <c r="AL9" s="137"/>
    </row>
    <row r="10" spans="1:38" ht="14.85" customHeight="1" x14ac:dyDescent="0.2">
      <c r="B10" s="13"/>
      <c r="C10" s="11"/>
      <c r="D10" s="11"/>
      <c r="E10" s="11"/>
      <c r="F10" s="11" t="s">
        <v>5</v>
      </c>
      <c r="G10" s="11"/>
      <c r="H10" s="11"/>
      <c r="I10"/>
      <c r="J10"/>
      <c r="K10"/>
      <c r="L10"/>
      <c r="M10"/>
      <c r="N10" s="166">
        <v>2635850786</v>
      </c>
      <c r="O10" s="167"/>
      <c r="P10" s="11"/>
      <c r="Q10" s="11"/>
      <c r="R10" s="11" t="s">
        <v>44</v>
      </c>
      <c r="S10" s="11"/>
      <c r="T10" s="11"/>
      <c r="U10" s="11"/>
      <c r="V10"/>
      <c r="W10"/>
      <c r="X10"/>
      <c r="Y10"/>
      <c r="Z10"/>
      <c r="AA10" s="166">
        <v>1156924145</v>
      </c>
      <c r="AB10" s="167"/>
      <c r="AI10" s="137"/>
      <c r="AJ10" s="137"/>
      <c r="AK10" s="137"/>
      <c r="AL10" s="137"/>
    </row>
    <row r="11" spans="1:38" ht="14.85" customHeight="1" x14ac:dyDescent="0.2">
      <c r="B11" s="13"/>
      <c r="C11" s="11"/>
      <c r="D11" s="11"/>
      <c r="E11" s="11"/>
      <c r="F11" s="11" t="s">
        <v>6</v>
      </c>
      <c r="G11" s="11"/>
      <c r="H11" s="11"/>
      <c r="I11"/>
      <c r="J11"/>
      <c r="K11"/>
      <c r="L11"/>
      <c r="M11"/>
      <c r="N11" s="168">
        <v>0</v>
      </c>
      <c r="O11" s="169"/>
      <c r="P11" s="11"/>
      <c r="Q11" s="11"/>
      <c r="R11" s="11" t="s">
        <v>45</v>
      </c>
      <c r="S11" s="11"/>
      <c r="T11" s="11"/>
      <c r="U11" s="11"/>
      <c r="V11"/>
      <c r="W11"/>
      <c r="X11"/>
      <c r="Y11"/>
      <c r="Z11"/>
      <c r="AA11" s="168">
        <v>0</v>
      </c>
      <c r="AB11" s="169"/>
      <c r="AI11" s="137"/>
      <c r="AJ11" s="137"/>
      <c r="AK11" s="137"/>
      <c r="AL11" s="137"/>
    </row>
    <row r="12" spans="1:38" ht="14.85" customHeight="1" x14ac:dyDescent="0.2">
      <c r="B12" s="13"/>
      <c r="C12" s="11"/>
      <c r="D12" s="11"/>
      <c r="E12" s="11"/>
      <c r="F12" s="11" t="s">
        <v>46</v>
      </c>
      <c r="G12" s="11"/>
      <c r="H12" s="11"/>
      <c r="I12"/>
      <c r="J12"/>
      <c r="K12"/>
      <c r="L12"/>
      <c r="M12"/>
      <c r="N12" s="166">
        <v>28332869846</v>
      </c>
      <c r="O12" s="167"/>
      <c r="P12" s="11"/>
      <c r="Q12" s="11"/>
      <c r="R12" s="11" t="s">
        <v>47</v>
      </c>
      <c r="S12" s="11"/>
      <c r="T12" s="11"/>
      <c r="U12" s="11"/>
      <c r="V12"/>
      <c r="W12"/>
      <c r="X12"/>
      <c r="Y12"/>
      <c r="Z12"/>
      <c r="AA12" s="166">
        <v>53753130</v>
      </c>
      <c r="AB12" s="167"/>
      <c r="AI12" s="137"/>
      <c r="AJ12" s="137"/>
      <c r="AK12" s="137"/>
      <c r="AL12" s="137"/>
    </row>
    <row r="13" spans="1:38" ht="14.85" customHeight="1" x14ac:dyDescent="0.2">
      <c r="B13" s="13"/>
      <c r="C13" s="11"/>
      <c r="D13" s="11"/>
      <c r="E13" s="11"/>
      <c r="F13" s="11" t="s">
        <v>48</v>
      </c>
      <c r="G13" s="11"/>
      <c r="H13" s="11"/>
      <c r="I13"/>
      <c r="J13"/>
      <c r="K13"/>
      <c r="L13"/>
      <c r="M13"/>
      <c r="N13" s="166">
        <v>-19185359125</v>
      </c>
      <c r="O13" s="167"/>
      <c r="P13" s="11"/>
      <c r="Q13" s="11" t="s">
        <v>49</v>
      </c>
      <c r="R13" s="11"/>
      <c r="S13" s="11"/>
      <c r="T13" s="11"/>
      <c r="U13" s="11"/>
      <c r="V13"/>
      <c r="W13"/>
      <c r="X13"/>
      <c r="Y13"/>
      <c r="Z13"/>
      <c r="AA13" s="166">
        <v>1282539080</v>
      </c>
      <c r="AB13" s="167"/>
      <c r="AF13" s="2">
        <f>SUM(AA14:AB21)</f>
        <v>1282539080</v>
      </c>
      <c r="AG13" s="2">
        <f>AA13-AF13</f>
        <v>0</v>
      </c>
      <c r="AI13" s="137"/>
      <c r="AJ13" s="137"/>
      <c r="AK13" s="137"/>
      <c r="AL13" s="137"/>
    </row>
    <row r="14" spans="1:38" ht="14.85" customHeight="1" x14ac:dyDescent="0.2">
      <c r="B14" s="13"/>
      <c r="C14" s="11"/>
      <c r="D14" s="11"/>
      <c r="E14" s="11"/>
      <c r="F14" s="11" t="s">
        <v>7</v>
      </c>
      <c r="G14" s="11"/>
      <c r="H14" s="11"/>
      <c r="I14"/>
      <c r="J14"/>
      <c r="K14"/>
      <c r="L14"/>
      <c r="M14"/>
      <c r="N14" s="166">
        <v>3084106240</v>
      </c>
      <c r="O14" s="167"/>
      <c r="P14" s="11"/>
      <c r="Q14" s="11"/>
      <c r="R14" s="14" t="s">
        <v>50</v>
      </c>
      <c r="S14" s="11"/>
      <c r="T14" s="11"/>
      <c r="U14" s="11"/>
      <c r="V14"/>
      <c r="W14"/>
      <c r="X14"/>
      <c r="Y14"/>
      <c r="Z14"/>
      <c r="AA14" s="166">
        <v>1111101724</v>
      </c>
      <c r="AB14" s="167"/>
      <c r="AI14" s="137"/>
      <c r="AJ14" s="137"/>
      <c r="AK14" s="137"/>
      <c r="AL14" s="137"/>
    </row>
    <row r="15" spans="1:38" ht="14.85" customHeight="1" x14ac:dyDescent="0.2">
      <c r="B15" s="13"/>
      <c r="C15" s="11"/>
      <c r="D15" s="11"/>
      <c r="E15" s="11"/>
      <c r="F15" s="11" t="s">
        <v>51</v>
      </c>
      <c r="G15" s="11"/>
      <c r="H15" s="11"/>
      <c r="I15"/>
      <c r="J15"/>
      <c r="K15"/>
      <c r="L15"/>
      <c r="M15"/>
      <c r="N15" s="166">
        <v>-2712571309</v>
      </c>
      <c r="O15" s="167"/>
      <c r="P15" s="11"/>
      <c r="Q15" s="11"/>
      <c r="R15" s="14" t="s">
        <v>52</v>
      </c>
      <c r="S15" s="14"/>
      <c r="T15" s="14"/>
      <c r="U15" s="14"/>
      <c r="V15" s="15"/>
      <c r="W15" s="15"/>
      <c r="X15" s="15"/>
      <c r="Y15" s="15"/>
      <c r="Z15" s="15"/>
      <c r="AA15" s="166">
        <v>29053303</v>
      </c>
      <c r="AB15" s="167"/>
      <c r="AI15" s="137"/>
      <c r="AJ15" s="137"/>
      <c r="AK15" s="137"/>
      <c r="AL15" s="137"/>
    </row>
    <row r="16" spans="1:38" ht="14.85" customHeight="1" x14ac:dyDescent="0.2">
      <c r="B16" s="13"/>
      <c r="C16" s="11"/>
      <c r="D16" s="11"/>
      <c r="E16" s="11"/>
      <c r="F16" s="11" t="s">
        <v>53</v>
      </c>
      <c r="G16" s="16"/>
      <c r="H16" s="16"/>
      <c r="I16" s="17"/>
      <c r="J16" s="17"/>
      <c r="K16" s="17"/>
      <c r="L16" s="17"/>
      <c r="M16" s="17"/>
      <c r="N16" s="168">
        <v>0</v>
      </c>
      <c r="O16" s="169"/>
      <c r="P16" s="11"/>
      <c r="Q16" s="11"/>
      <c r="R16" s="14" t="s">
        <v>54</v>
      </c>
      <c r="S16" s="14"/>
      <c r="T16" s="14"/>
      <c r="U16" s="14"/>
      <c r="V16" s="15"/>
      <c r="W16" s="15"/>
      <c r="X16" s="15"/>
      <c r="Y16" s="15"/>
      <c r="Z16" s="15"/>
      <c r="AA16" s="168">
        <v>0</v>
      </c>
      <c r="AB16" s="169"/>
      <c r="AI16" s="137"/>
      <c r="AJ16" s="137"/>
      <c r="AK16" s="137"/>
      <c r="AL16" s="137"/>
    </row>
    <row r="17" spans="2:38" ht="14.85" customHeight="1" x14ac:dyDescent="0.2">
      <c r="B17" s="13"/>
      <c r="C17" s="11"/>
      <c r="D17" s="11"/>
      <c r="E17" s="11"/>
      <c r="F17" s="11" t="s">
        <v>55</v>
      </c>
      <c r="G17" s="16"/>
      <c r="H17" s="16"/>
      <c r="I17" s="17"/>
      <c r="J17" s="17"/>
      <c r="K17" s="17"/>
      <c r="L17" s="17"/>
      <c r="M17" s="17"/>
      <c r="N17" s="168">
        <v>0</v>
      </c>
      <c r="O17" s="169"/>
      <c r="P17"/>
      <c r="Q17" s="11"/>
      <c r="R17" s="14" t="s">
        <v>56</v>
      </c>
      <c r="S17" s="14"/>
      <c r="T17" s="14"/>
      <c r="U17" s="14"/>
      <c r="V17" s="15"/>
      <c r="W17" s="15"/>
      <c r="X17" s="15"/>
      <c r="Y17" s="15"/>
      <c r="Z17" s="15"/>
      <c r="AA17" s="168">
        <v>0</v>
      </c>
      <c r="AB17" s="169"/>
      <c r="AI17" s="137"/>
      <c r="AJ17" s="137"/>
      <c r="AK17" s="137"/>
      <c r="AL17" s="137"/>
    </row>
    <row r="18" spans="2:38" ht="14.85" customHeight="1" x14ac:dyDescent="0.2">
      <c r="B18" s="13"/>
      <c r="C18" s="11"/>
      <c r="D18" s="11"/>
      <c r="E18" s="11"/>
      <c r="F18" s="11" t="s">
        <v>57</v>
      </c>
      <c r="G18" s="16"/>
      <c r="H18" s="16"/>
      <c r="I18" s="17"/>
      <c r="J18" s="17"/>
      <c r="K18" s="17"/>
      <c r="L18" s="17"/>
      <c r="M18" s="17"/>
      <c r="N18" s="168">
        <v>0</v>
      </c>
      <c r="O18" s="169"/>
      <c r="P18"/>
      <c r="Q18" s="11"/>
      <c r="R18" s="14" t="s">
        <v>58</v>
      </c>
      <c r="S18" s="14"/>
      <c r="T18" s="14"/>
      <c r="U18" s="14"/>
      <c r="V18" s="15"/>
      <c r="W18" s="15"/>
      <c r="X18" s="15"/>
      <c r="Y18" s="15"/>
      <c r="Z18" s="15"/>
      <c r="AA18" s="168">
        <v>0</v>
      </c>
      <c r="AB18" s="169"/>
      <c r="AI18" s="137"/>
      <c r="AJ18" s="137"/>
      <c r="AK18" s="137"/>
      <c r="AL18" s="137"/>
    </row>
    <row r="19" spans="2:38" ht="14.85" customHeight="1" x14ac:dyDescent="0.2">
      <c r="B19" s="13"/>
      <c r="C19" s="11"/>
      <c r="D19" s="11"/>
      <c r="E19" s="11"/>
      <c r="F19" s="11" t="s">
        <v>59</v>
      </c>
      <c r="G19" s="16"/>
      <c r="H19" s="16"/>
      <c r="I19" s="17"/>
      <c r="J19" s="17"/>
      <c r="K19" s="17"/>
      <c r="L19" s="17"/>
      <c r="M19" s="17"/>
      <c r="N19" s="168">
        <v>0</v>
      </c>
      <c r="O19" s="169"/>
      <c r="P19" s="11"/>
      <c r="Q19" s="11"/>
      <c r="R19" s="11" t="s">
        <v>60</v>
      </c>
      <c r="S19" s="11"/>
      <c r="T19" s="11"/>
      <c r="U19" s="11"/>
      <c r="V19"/>
      <c r="W19"/>
      <c r="X19"/>
      <c r="Y19"/>
      <c r="Z19"/>
      <c r="AA19" s="166">
        <v>125675664</v>
      </c>
      <c r="AB19" s="167"/>
      <c r="AI19" s="137"/>
      <c r="AJ19" s="137"/>
      <c r="AK19" s="137"/>
      <c r="AL19" s="137"/>
    </row>
    <row r="20" spans="2:38" ht="14.85" customHeight="1" x14ac:dyDescent="0.2">
      <c r="B20" s="13"/>
      <c r="C20" s="11"/>
      <c r="D20" s="11"/>
      <c r="E20" s="11"/>
      <c r="F20" s="11" t="s">
        <v>8</v>
      </c>
      <c r="G20" s="16"/>
      <c r="H20" s="16"/>
      <c r="I20" s="17"/>
      <c r="J20" s="17"/>
      <c r="K20" s="17"/>
      <c r="L20" s="17"/>
      <c r="M20" s="17"/>
      <c r="N20" s="168">
        <v>0</v>
      </c>
      <c r="O20" s="169"/>
      <c r="P20" s="11"/>
      <c r="Q20" s="11"/>
      <c r="R20" s="14" t="s">
        <v>61</v>
      </c>
      <c r="S20" s="11"/>
      <c r="T20" s="11"/>
      <c r="U20" s="11"/>
      <c r="V20"/>
      <c r="W20"/>
      <c r="X20"/>
      <c r="Y20"/>
      <c r="Z20"/>
      <c r="AA20" s="166">
        <v>16208389</v>
      </c>
      <c r="AB20" s="167"/>
      <c r="AI20" s="137"/>
      <c r="AJ20" s="137"/>
      <c r="AK20" s="137"/>
      <c r="AL20" s="137"/>
    </row>
    <row r="21" spans="2:38" ht="14.85" customHeight="1" x14ac:dyDescent="0.2">
      <c r="B21" s="13"/>
      <c r="C21" s="11"/>
      <c r="D21" s="11"/>
      <c r="E21" s="11"/>
      <c r="F21" s="11" t="s">
        <v>62</v>
      </c>
      <c r="G21" s="16"/>
      <c r="H21" s="16"/>
      <c r="I21" s="17"/>
      <c r="J21" s="17"/>
      <c r="K21" s="17"/>
      <c r="L21" s="17"/>
      <c r="M21" s="17"/>
      <c r="N21" s="168">
        <v>0</v>
      </c>
      <c r="O21" s="169"/>
      <c r="P21" s="11"/>
      <c r="Q21" s="11"/>
      <c r="R21" s="11" t="s">
        <v>47</v>
      </c>
      <c r="S21" s="11"/>
      <c r="T21" s="11"/>
      <c r="U21" s="11"/>
      <c r="V21"/>
      <c r="W21"/>
      <c r="X21"/>
      <c r="Y21"/>
      <c r="Z21"/>
      <c r="AA21" s="166">
        <v>500000</v>
      </c>
      <c r="AB21" s="167"/>
      <c r="AI21" s="137"/>
      <c r="AJ21" s="137"/>
      <c r="AK21" s="137"/>
      <c r="AL21" s="137"/>
    </row>
    <row r="22" spans="2:38" ht="14.85" customHeight="1" x14ac:dyDescent="0.2">
      <c r="B22" s="13"/>
      <c r="C22" s="11"/>
      <c r="D22" s="11"/>
      <c r="E22" s="11"/>
      <c r="F22" s="11" t="s">
        <v>47</v>
      </c>
      <c r="G22" s="11"/>
      <c r="H22" s="11"/>
      <c r="I22"/>
      <c r="J22"/>
      <c r="K22"/>
      <c r="L22"/>
      <c r="M22"/>
      <c r="N22" s="168">
        <v>0</v>
      </c>
      <c r="O22" s="169"/>
      <c r="P22" s="172" t="s">
        <v>63</v>
      </c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4">
        <v>12163400281</v>
      </c>
      <c r="AB22" s="175"/>
      <c r="AF22" s="2">
        <f>SUM(AF7:AF13)</f>
        <v>12163400281</v>
      </c>
      <c r="AG22" s="2">
        <f>AA22-AF22</f>
        <v>0</v>
      </c>
      <c r="AI22" s="137"/>
      <c r="AJ22" s="137"/>
      <c r="AK22" s="137"/>
      <c r="AL22" s="137"/>
    </row>
    <row r="23" spans="2:38" ht="14.85" customHeight="1" x14ac:dyDescent="0.2">
      <c r="B23" s="13"/>
      <c r="C23" s="11"/>
      <c r="D23" s="11"/>
      <c r="E23" s="11"/>
      <c r="F23" s="11" t="s">
        <v>64</v>
      </c>
      <c r="G23" s="11"/>
      <c r="H23" s="11"/>
      <c r="I23"/>
      <c r="J23"/>
      <c r="K23"/>
      <c r="L23"/>
      <c r="M23"/>
      <c r="N23" s="168">
        <v>0</v>
      </c>
      <c r="O23" s="169"/>
      <c r="P23" s="11" t="s">
        <v>65</v>
      </c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39"/>
      <c r="AB23" s="140"/>
      <c r="AI23" s="137"/>
      <c r="AJ23" s="137"/>
      <c r="AK23" s="137"/>
      <c r="AL23" s="137"/>
    </row>
    <row r="24" spans="2:38" ht="14.85" customHeight="1" x14ac:dyDescent="0.2">
      <c r="B24" s="13"/>
      <c r="C24" s="11"/>
      <c r="D24" s="11"/>
      <c r="E24" s="11"/>
      <c r="F24" s="11" t="s">
        <v>9</v>
      </c>
      <c r="G24" s="11"/>
      <c r="H24" s="11"/>
      <c r="I24"/>
      <c r="J24"/>
      <c r="K24"/>
      <c r="L24"/>
      <c r="M24"/>
      <c r="N24" s="166">
        <v>370868400</v>
      </c>
      <c r="O24" s="167"/>
      <c r="P24" s="11"/>
      <c r="Q24" s="14" t="s">
        <v>66</v>
      </c>
      <c r="R24" s="11"/>
      <c r="S24" s="11"/>
      <c r="T24" s="11"/>
      <c r="U24" s="11"/>
      <c r="V24"/>
      <c r="W24"/>
      <c r="X24"/>
      <c r="Y24"/>
      <c r="Z24"/>
      <c r="AA24" s="166">
        <v>29927181139</v>
      </c>
      <c r="AB24" s="167"/>
      <c r="AI24" s="137"/>
      <c r="AJ24" s="137"/>
      <c r="AK24" s="137"/>
      <c r="AL24" s="137"/>
    </row>
    <row r="25" spans="2:38" ht="14.85" customHeight="1" x14ac:dyDescent="0.2">
      <c r="B25" s="13"/>
      <c r="C25" s="11"/>
      <c r="D25" s="11"/>
      <c r="E25" s="11" t="s">
        <v>67</v>
      </c>
      <c r="F25" s="11"/>
      <c r="G25" s="11"/>
      <c r="H25" s="11"/>
      <c r="I25"/>
      <c r="J25"/>
      <c r="K25"/>
      <c r="L25"/>
      <c r="M25"/>
      <c r="N25" s="166">
        <v>8844176393</v>
      </c>
      <c r="O25" s="167"/>
      <c r="P25" s="11"/>
      <c r="Q25" t="s">
        <v>68</v>
      </c>
      <c r="R25" s="11"/>
      <c r="S25" s="11"/>
      <c r="T25" s="11"/>
      <c r="U25" s="11"/>
      <c r="V25"/>
      <c r="W25"/>
      <c r="X25"/>
      <c r="Y25"/>
      <c r="Z25"/>
      <c r="AA25" s="166">
        <v>-10660112749</v>
      </c>
      <c r="AB25" s="167"/>
      <c r="AD25" s="2">
        <f>SUM(N26:O33)</f>
        <v>8844176393</v>
      </c>
      <c r="AE25" s="2">
        <f>N25-AD25</f>
        <v>0</v>
      </c>
      <c r="AI25" s="137"/>
      <c r="AJ25" s="137"/>
      <c r="AK25" s="137"/>
      <c r="AL25" s="137"/>
    </row>
    <row r="26" spans="2:38" ht="14.85" customHeight="1" x14ac:dyDescent="0.2">
      <c r="B26" s="13"/>
      <c r="C26" s="11"/>
      <c r="D26" s="11"/>
      <c r="E26" s="11"/>
      <c r="F26" s="11" t="s">
        <v>5</v>
      </c>
      <c r="G26" s="11"/>
      <c r="H26" s="11"/>
      <c r="I26"/>
      <c r="J26"/>
      <c r="K26"/>
      <c r="L26"/>
      <c r="M26"/>
      <c r="N26" s="166">
        <v>509705950</v>
      </c>
      <c r="O26" s="167"/>
      <c r="P26" s="10"/>
      <c r="Q26" t="s">
        <v>69</v>
      </c>
      <c r="R26"/>
      <c r="S26"/>
      <c r="T26"/>
      <c r="U26"/>
      <c r="V26"/>
      <c r="W26"/>
      <c r="X26"/>
      <c r="Y26"/>
      <c r="Z26" s="19"/>
      <c r="AA26" s="168">
        <v>0</v>
      </c>
      <c r="AB26" s="169"/>
      <c r="AI26" s="137"/>
      <c r="AJ26" s="137"/>
      <c r="AK26" s="137"/>
      <c r="AL26" s="137"/>
    </row>
    <row r="27" spans="2:38" ht="14.85" customHeight="1" x14ac:dyDescent="0.2">
      <c r="B27" s="13"/>
      <c r="C27" s="11"/>
      <c r="D27" s="11"/>
      <c r="E27" s="11"/>
      <c r="F27" s="11" t="s">
        <v>46</v>
      </c>
      <c r="G27" s="11"/>
      <c r="H27" s="11"/>
      <c r="I27"/>
      <c r="J27"/>
      <c r="K27"/>
      <c r="L27"/>
      <c r="M27"/>
      <c r="N27" s="166">
        <v>2009310000</v>
      </c>
      <c r="O27" s="167"/>
      <c r="P27"/>
      <c r="Q27"/>
      <c r="R27"/>
      <c r="S27"/>
      <c r="T27"/>
      <c r="U27"/>
      <c r="V27"/>
      <c r="W27"/>
      <c r="X27"/>
      <c r="Y27"/>
      <c r="Z27"/>
      <c r="AA27" s="166"/>
      <c r="AB27" s="167"/>
      <c r="AI27" s="137"/>
      <c r="AJ27" s="137"/>
      <c r="AK27" s="137"/>
      <c r="AL27" s="137"/>
    </row>
    <row r="28" spans="2:38" ht="14.85" customHeight="1" x14ac:dyDescent="0.2">
      <c r="B28" s="13"/>
      <c r="C28" s="11"/>
      <c r="D28" s="11"/>
      <c r="E28" s="11"/>
      <c r="F28" s="11" t="s">
        <v>48</v>
      </c>
      <c r="G28" s="11"/>
      <c r="H28" s="11"/>
      <c r="I28"/>
      <c r="J28"/>
      <c r="K28"/>
      <c r="L28"/>
      <c r="M28"/>
      <c r="N28" s="166">
        <v>-1291937962</v>
      </c>
      <c r="O28" s="167"/>
      <c r="P28"/>
      <c r="Q28"/>
      <c r="R28"/>
      <c r="S28"/>
      <c r="T28"/>
      <c r="U28"/>
      <c r="V28"/>
      <c r="W28"/>
      <c r="X28"/>
      <c r="Y28"/>
      <c r="Z28"/>
      <c r="AA28" s="166"/>
      <c r="AB28" s="167"/>
      <c r="AI28" s="137"/>
      <c r="AJ28" s="137"/>
      <c r="AK28" s="137"/>
      <c r="AL28" s="137"/>
    </row>
    <row r="29" spans="2:38" ht="14.85" customHeight="1" x14ac:dyDescent="0.2">
      <c r="B29" s="13"/>
      <c r="C29" s="11"/>
      <c r="D29" s="11"/>
      <c r="E29" s="11"/>
      <c r="F29" s="11" t="s">
        <v>7</v>
      </c>
      <c r="G29" s="11"/>
      <c r="H29" s="11"/>
      <c r="I29"/>
      <c r="J29"/>
      <c r="K29"/>
      <c r="L29"/>
      <c r="M29"/>
      <c r="N29" s="166">
        <v>38184281620</v>
      </c>
      <c r="O29" s="167"/>
      <c r="P29"/>
      <c r="Q29"/>
      <c r="R29"/>
      <c r="S29"/>
      <c r="T29"/>
      <c r="U29"/>
      <c r="V29"/>
      <c r="W29"/>
      <c r="X29"/>
      <c r="Y29"/>
      <c r="Z29"/>
      <c r="AA29" s="166"/>
      <c r="AB29" s="167"/>
      <c r="AI29" s="137"/>
      <c r="AJ29" s="137"/>
      <c r="AK29" s="137"/>
      <c r="AL29" s="137"/>
    </row>
    <row r="30" spans="2:38" ht="14.85" customHeight="1" x14ac:dyDescent="0.2">
      <c r="B30" s="13"/>
      <c r="C30" s="11"/>
      <c r="D30" s="11"/>
      <c r="E30" s="11"/>
      <c r="F30" s="11" t="s">
        <v>51</v>
      </c>
      <c r="G30" s="11"/>
      <c r="H30" s="11"/>
      <c r="I30"/>
      <c r="J30"/>
      <c r="K30"/>
      <c r="L30"/>
      <c r="M30"/>
      <c r="N30" s="166">
        <v>-30609021215</v>
      </c>
      <c r="O30" s="167"/>
      <c r="P30"/>
      <c r="Q30"/>
      <c r="R30"/>
      <c r="S30"/>
      <c r="T30"/>
      <c r="U30"/>
      <c r="V30"/>
      <c r="W30"/>
      <c r="X30"/>
      <c r="Y30"/>
      <c r="Z30"/>
      <c r="AA30" s="166"/>
      <c r="AB30" s="167"/>
      <c r="AI30" s="137"/>
      <c r="AJ30" s="137"/>
      <c r="AK30" s="137"/>
      <c r="AL30" s="137"/>
    </row>
    <row r="31" spans="2:38" ht="14.85" customHeight="1" x14ac:dyDescent="0.2">
      <c r="B31" s="13"/>
      <c r="C31" s="11"/>
      <c r="D31" s="11"/>
      <c r="E31" s="11"/>
      <c r="F31" s="11" t="s">
        <v>47</v>
      </c>
      <c r="G31" s="11"/>
      <c r="H31" s="11"/>
      <c r="I31"/>
      <c r="J31"/>
      <c r="K31"/>
      <c r="L31"/>
      <c r="M31"/>
      <c r="N31" s="168">
        <v>0</v>
      </c>
      <c r="O31" s="169"/>
      <c r="P31"/>
      <c r="Q31"/>
      <c r="R31"/>
      <c r="S31"/>
      <c r="T31"/>
      <c r="U31"/>
      <c r="V31"/>
      <c r="W31"/>
      <c r="X31"/>
      <c r="Y31"/>
      <c r="Z31"/>
      <c r="AA31" s="166"/>
      <c r="AB31" s="167"/>
      <c r="AI31" s="137"/>
      <c r="AJ31" s="137"/>
      <c r="AK31" s="137"/>
      <c r="AL31" s="137"/>
    </row>
    <row r="32" spans="2:38" ht="14.85" customHeight="1" x14ac:dyDescent="0.2">
      <c r="B32" s="13"/>
      <c r="C32" s="11"/>
      <c r="D32" s="11"/>
      <c r="E32" s="11"/>
      <c r="F32" s="11" t="s">
        <v>64</v>
      </c>
      <c r="G32" s="11"/>
      <c r="H32" s="11"/>
      <c r="I32"/>
      <c r="J32"/>
      <c r="K32"/>
      <c r="L32"/>
      <c r="M32"/>
      <c r="N32" s="168">
        <v>0</v>
      </c>
      <c r="O32" s="169"/>
      <c r="P32"/>
      <c r="Q32"/>
      <c r="R32"/>
      <c r="S32"/>
      <c r="T32"/>
      <c r="U32"/>
      <c r="V32"/>
      <c r="W32"/>
      <c r="X32"/>
      <c r="Y32"/>
      <c r="Z32"/>
      <c r="AA32" s="166"/>
      <c r="AB32" s="167"/>
      <c r="AI32" s="137"/>
      <c r="AJ32" s="137"/>
      <c r="AK32" s="137"/>
      <c r="AL32" s="137"/>
    </row>
    <row r="33" spans="2:38" ht="14.85" customHeight="1" x14ac:dyDescent="0.2">
      <c r="B33" s="13"/>
      <c r="C33" s="11"/>
      <c r="D33" s="11"/>
      <c r="E33" s="11"/>
      <c r="F33" s="11" t="s">
        <v>9</v>
      </c>
      <c r="G33" s="11"/>
      <c r="H33" s="11"/>
      <c r="I33"/>
      <c r="J33"/>
      <c r="K33"/>
      <c r="L33"/>
      <c r="M33"/>
      <c r="N33" s="166">
        <v>41838000</v>
      </c>
      <c r="O33" s="167"/>
      <c r="P33"/>
      <c r="Q33"/>
      <c r="R33"/>
      <c r="S33"/>
      <c r="T33"/>
      <c r="U33"/>
      <c r="V33"/>
      <c r="W33"/>
      <c r="X33"/>
      <c r="Y33"/>
      <c r="Z33"/>
      <c r="AA33" s="166"/>
      <c r="AB33" s="167"/>
      <c r="AI33" s="137"/>
      <c r="AJ33" s="137"/>
      <c r="AK33" s="137"/>
      <c r="AL33" s="137"/>
    </row>
    <row r="34" spans="2:38" ht="14.85" customHeight="1" x14ac:dyDescent="0.2">
      <c r="B34" s="13"/>
      <c r="C34" s="11"/>
      <c r="D34" s="11"/>
      <c r="E34" s="11" t="s">
        <v>70</v>
      </c>
      <c r="F34" s="20"/>
      <c r="G34" s="20"/>
      <c r="H34" s="20"/>
      <c r="I34" s="21"/>
      <c r="J34" s="21"/>
      <c r="K34" s="21"/>
      <c r="L34" s="21"/>
      <c r="M34" s="21"/>
      <c r="N34" s="166">
        <v>627091028</v>
      </c>
      <c r="O34" s="167"/>
      <c r="P34"/>
      <c r="Q34"/>
      <c r="R34"/>
      <c r="S34"/>
      <c r="T34"/>
      <c r="U34"/>
      <c r="V34"/>
      <c r="W34"/>
      <c r="X34"/>
      <c r="Y34"/>
      <c r="Z34"/>
      <c r="AA34" s="166"/>
      <c r="AB34" s="167"/>
      <c r="AD34" s="1"/>
      <c r="AE34" s="1"/>
      <c r="AI34" s="137"/>
      <c r="AJ34" s="137"/>
      <c r="AK34" s="137"/>
      <c r="AL34" s="137"/>
    </row>
    <row r="35" spans="2:38" ht="14.85" customHeight="1" x14ac:dyDescent="0.2">
      <c r="B35" s="13"/>
      <c r="C35" s="11"/>
      <c r="D35" s="11"/>
      <c r="E35" s="11" t="s">
        <v>71</v>
      </c>
      <c r="F35" s="20"/>
      <c r="G35" s="20"/>
      <c r="H35" s="20"/>
      <c r="I35" s="21"/>
      <c r="J35" s="21"/>
      <c r="K35" s="21"/>
      <c r="L35" s="21"/>
      <c r="M35" s="21"/>
      <c r="N35" s="166">
        <v>-528636363</v>
      </c>
      <c r="O35" s="167"/>
      <c r="P35"/>
      <c r="Q35"/>
      <c r="R35"/>
      <c r="S35"/>
      <c r="T35"/>
      <c r="U35"/>
      <c r="V35"/>
      <c r="W35"/>
      <c r="X35"/>
      <c r="Y35"/>
      <c r="Z35"/>
      <c r="AA35" s="166"/>
      <c r="AB35" s="167"/>
      <c r="AI35" s="137"/>
      <c r="AJ35" s="137"/>
      <c r="AK35" s="137"/>
      <c r="AL35" s="137"/>
    </row>
    <row r="36" spans="2:38" ht="14.85" customHeight="1" x14ac:dyDescent="0.2">
      <c r="B36" s="13"/>
      <c r="C36" s="11"/>
      <c r="D36" s="11" t="s">
        <v>72</v>
      </c>
      <c r="E36" s="11"/>
      <c r="F36" s="20"/>
      <c r="G36" s="20"/>
      <c r="H36" s="20"/>
      <c r="I36" s="21"/>
      <c r="J36" s="21"/>
      <c r="K36" s="21"/>
      <c r="L36" s="21"/>
      <c r="M36" s="21"/>
      <c r="N36" s="166">
        <v>25984956</v>
      </c>
      <c r="O36" s="167"/>
      <c r="P36"/>
      <c r="Q36"/>
      <c r="R36"/>
      <c r="S36"/>
      <c r="T36"/>
      <c r="U36"/>
      <c r="V36"/>
      <c r="W36"/>
      <c r="X36"/>
      <c r="Y36"/>
      <c r="Z36"/>
      <c r="AA36" s="166"/>
      <c r="AB36" s="167"/>
      <c r="AD36" s="2">
        <f>SUM(N37:O38)</f>
        <v>25984956</v>
      </c>
      <c r="AE36" s="2">
        <f>N36-AD36</f>
        <v>0</v>
      </c>
      <c r="AI36" s="137"/>
      <c r="AJ36" s="137"/>
      <c r="AK36" s="137"/>
      <c r="AL36" s="137"/>
    </row>
    <row r="37" spans="2:38" ht="14.85" customHeight="1" x14ac:dyDescent="0.2">
      <c r="B37" s="13"/>
      <c r="C37" s="11"/>
      <c r="D37" s="11"/>
      <c r="E37" s="11" t="s">
        <v>10</v>
      </c>
      <c r="F37" s="11"/>
      <c r="G37" s="11"/>
      <c r="H37" s="11"/>
      <c r="I37"/>
      <c r="J37"/>
      <c r="K37"/>
      <c r="L37"/>
      <c r="M37"/>
      <c r="N37" s="166">
        <v>25984956</v>
      </c>
      <c r="O37" s="167"/>
      <c r="P37"/>
      <c r="Q37"/>
      <c r="R37"/>
      <c r="S37"/>
      <c r="T37"/>
      <c r="U37"/>
      <c r="V37"/>
      <c r="W37"/>
      <c r="X37"/>
      <c r="Y37"/>
      <c r="Z37"/>
      <c r="AA37" s="166"/>
      <c r="AB37" s="167"/>
      <c r="AI37" s="137"/>
      <c r="AJ37" s="137"/>
      <c r="AK37" s="137"/>
      <c r="AL37" s="137"/>
    </row>
    <row r="38" spans="2:38" ht="14.85" customHeight="1" x14ac:dyDescent="0.2">
      <c r="B38" s="13"/>
      <c r="C38" s="11"/>
      <c r="D38" s="11"/>
      <c r="E38" s="11" t="s">
        <v>47</v>
      </c>
      <c r="F38" s="11"/>
      <c r="G38" s="11"/>
      <c r="H38" s="11"/>
      <c r="I38"/>
      <c r="J38"/>
      <c r="K38"/>
      <c r="L38"/>
      <c r="M38"/>
      <c r="N38" s="168">
        <v>0</v>
      </c>
      <c r="O38" s="169"/>
      <c r="P38"/>
      <c r="Q38"/>
      <c r="R38"/>
      <c r="S38"/>
      <c r="T38"/>
      <c r="U38"/>
      <c r="V38"/>
      <c r="W38"/>
      <c r="X38"/>
      <c r="Y38"/>
      <c r="Z38"/>
      <c r="AA38" s="166"/>
      <c r="AB38" s="167"/>
      <c r="AI38" s="137"/>
      <c r="AJ38" s="137"/>
      <c r="AK38" s="137"/>
      <c r="AL38" s="137"/>
    </row>
    <row r="39" spans="2:38" ht="14.85" customHeight="1" x14ac:dyDescent="0.2">
      <c r="B39" s="13"/>
      <c r="C39" s="11"/>
      <c r="D39" s="11" t="s">
        <v>73</v>
      </c>
      <c r="E39" s="11"/>
      <c r="F39" s="11"/>
      <c r="G39" s="11"/>
      <c r="H39" s="11"/>
      <c r="I39" s="11"/>
      <c r="J39"/>
      <c r="K39"/>
      <c r="L39"/>
      <c r="M39"/>
      <c r="N39" s="166">
        <v>7607856046</v>
      </c>
      <c r="O39" s="167"/>
      <c r="P39"/>
      <c r="Q39"/>
      <c r="R39"/>
      <c r="S39"/>
      <c r="T39"/>
      <c r="U39"/>
      <c r="V39"/>
      <c r="W39"/>
      <c r="X39"/>
      <c r="Y39"/>
      <c r="Z39"/>
      <c r="AA39" s="166"/>
      <c r="AB39" s="167"/>
      <c r="AD39" s="2">
        <f>SUM(N40,N44:O46,N49:O50)</f>
        <v>7607856046</v>
      </c>
      <c r="AE39" s="2">
        <f t="shared" ref="AE39:AE40" si="0">N39-AD39</f>
        <v>0</v>
      </c>
      <c r="AI39" s="137"/>
      <c r="AJ39" s="137"/>
      <c r="AK39" s="137"/>
      <c r="AL39" s="137"/>
    </row>
    <row r="40" spans="2:38" ht="14.85" customHeight="1" x14ac:dyDescent="0.2">
      <c r="B40" s="13"/>
      <c r="C40" s="11"/>
      <c r="D40" s="11"/>
      <c r="E40" s="11" t="s">
        <v>74</v>
      </c>
      <c r="F40" s="11"/>
      <c r="G40" s="11"/>
      <c r="H40" s="11"/>
      <c r="I40" s="11"/>
      <c r="J40"/>
      <c r="K40"/>
      <c r="L40"/>
      <c r="M40"/>
      <c r="N40" s="166">
        <v>1814638000</v>
      </c>
      <c r="O40" s="167"/>
      <c r="P40"/>
      <c r="Q40"/>
      <c r="R40"/>
      <c r="S40"/>
      <c r="T40"/>
      <c r="U40"/>
      <c r="V40"/>
      <c r="W40"/>
      <c r="X40"/>
      <c r="Y40"/>
      <c r="Z40"/>
      <c r="AA40" s="166"/>
      <c r="AB40" s="167"/>
      <c r="AD40" s="2">
        <f>SUM(N41:O43)</f>
        <v>1814638000</v>
      </c>
      <c r="AE40" s="2">
        <f t="shared" si="0"/>
        <v>0</v>
      </c>
      <c r="AI40" s="137"/>
      <c r="AJ40" s="137"/>
      <c r="AK40" s="137"/>
      <c r="AL40" s="137"/>
    </row>
    <row r="41" spans="2:38" ht="14.85" customHeight="1" x14ac:dyDescent="0.2">
      <c r="B41" s="13"/>
      <c r="C41" s="11"/>
      <c r="D41" s="11"/>
      <c r="E41" s="11"/>
      <c r="F41" s="14" t="s">
        <v>75</v>
      </c>
      <c r="G41" s="11"/>
      <c r="H41" s="11"/>
      <c r="I41" s="11"/>
      <c r="J41"/>
      <c r="K41"/>
      <c r="L41"/>
      <c r="M41"/>
      <c r="N41" s="166">
        <v>17500000</v>
      </c>
      <c r="O41" s="167"/>
      <c r="P41"/>
      <c r="Q41"/>
      <c r="R41"/>
      <c r="S41"/>
      <c r="T41"/>
      <c r="U41"/>
      <c r="V41"/>
      <c r="W41"/>
      <c r="X41"/>
      <c r="Y41"/>
      <c r="Z41"/>
      <c r="AA41" s="166"/>
      <c r="AB41" s="167"/>
      <c r="AI41" s="137"/>
      <c r="AJ41" s="137"/>
      <c r="AK41" s="137"/>
      <c r="AL41" s="137"/>
    </row>
    <row r="42" spans="2:38" ht="14.85" customHeight="1" x14ac:dyDescent="0.2">
      <c r="B42" s="13"/>
      <c r="C42" s="11"/>
      <c r="D42" s="11"/>
      <c r="E42" s="11"/>
      <c r="F42" s="14" t="s">
        <v>76</v>
      </c>
      <c r="G42" s="11"/>
      <c r="H42" s="11"/>
      <c r="I42" s="11"/>
      <c r="J42"/>
      <c r="K42"/>
      <c r="L42"/>
      <c r="M42"/>
      <c r="N42" s="166">
        <v>1797138000</v>
      </c>
      <c r="O42" s="167"/>
      <c r="P42"/>
      <c r="Q42"/>
      <c r="R42"/>
      <c r="S42"/>
      <c r="T42"/>
      <c r="U42"/>
      <c r="V42"/>
      <c r="W42"/>
      <c r="X42"/>
      <c r="Y42"/>
      <c r="Z42"/>
      <c r="AA42" s="166"/>
      <c r="AB42" s="167"/>
      <c r="AI42" s="137"/>
      <c r="AJ42" s="137"/>
      <c r="AK42" s="137"/>
      <c r="AL42" s="137"/>
    </row>
    <row r="43" spans="2:38" ht="14.85" customHeight="1" x14ac:dyDescent="0.2">
      <c r="B43" s="13"/>
      <c r="C43" s="11"/>
      <c r="D43" s="11"/>
      <c r="E43" s="11"/>
      <c r="F43" s="14" t="s">
        <v>47</v>
      </c>
      <c r="G43" s="11"/>
      <c r="H43" s="11"/>
      <c r="I43" s="11"/>
      <c r="J43"/>
      <c r="K43"/>
      <c r="L43"/>
      <c r="M43"/>
      <c r="N43" s="168">
        <v>0</v>
      </c>
      <c r="O43" s="169"/>
      <c r="P43"/>
      <c r="Q43"/>
      <c r="R43"/>
      <c r="S43"/>
      <c r="T43"/>
      <c r="U43"/>
      <c r="V43"/>
      <c r="W43"/>
      <c r="X43"/>
      <c r="Y43"/>
      <c r="Z43"/>
      <c r="AA43" s="139"/>
      <c r="AB43" s="140"/>
      <c r="AI43" s="137"/>
      <c r="AJ43" s="137"/>
      <c r="AK43" s="137"/>
      <c r="AL43" s="137"/>
    </row>
    <row r="44" spans="2:38" ht="14.85" customHeight="1" x14ac:dyDescent="0.2">
      <c r="B44" s="13"/>
      <c r="C44" s="11"/>
      <c r="D44" s="11"/>
      <c r="E44" s="11" t="s">
        <v>77</v>
      </c>
      <c r="F44" s="11"/>
      <c r="G44" s="11"/>
      <c r="H44" s="11"/>
      <c r="I44"/>
      <c r="J44"/>
      <c r="K44"/>
      <c r="L44"/>
      <c r="M44"/>
      <c r="N44" s="166">
        <v>179455640</v>
      </c>
      <c r="O44" s="167"/>
      <c r="P44"/>
      <c r="Q44"/>
      <c r="R44"/>
      <c r="S44"/>
      <c r="T44"/>
      <c r="U44"/>
      <c r="V44"/>
      <c r="W44"/>
      <c r="X44"/>
      <c r="Y44"/>
      <c r="Z44"/>
      <c r="AA44" s="139"/>
      <c r="AB44" s="140"/>
      <c r="AI44" s="137"/>
      <c r="AJ44" s="137"/>
      <c r="AK44" s="137"/>
      <c r="AL44" s="137"/>
    </row>
    <row r="45" spans="2:38" ht="14.85" customHeight="1" x14ac:dyDescent="0.2">
      <c r="B45" s="13"/>
      <c r="C45" s="11"/>
      <c r="D45" s="11"/>
      <c r="E45" s="11" t="s">
        <v>78</v>
      </c>
      <c r="F45" s="11"/>
      <c r="G45" s="11"/>
      <c r="H45" s="11"/>
      <c r="I45"/>
      <c r="J45"/>
      <c r="K45"/>
      <c r="L45"/>
      <c r="M45"/>
      <c r="N45" s="166">
        <v>649446000</v>
      </c>
      <c r="O45" s="167"/>
      <c r="P45"/>
      <c r="Q45"/>
      <c r="R45"/>
      <c r="S45"/>
      <c r="T45"/>
      <c r="U45"/>
      <c r="V45"/>
      <c r="W45"/>
      <c r="X45"/>
      <c r="Y45"/>
      <c r="Z45"/>
      <c r="AA45" s="166"/>
      <c r="AB45" s="167"/>
      <c r="AI45" s="137"/>
      <c r="AJ45" s="137"/>
      <c r="AK45" s="137"/>
      <c r="AL45" s="137"/>
    </row>
    <row r="46" spans="2:38" ht="14.85" customHeight="1" x14ac:dyDescent="0.2">
      <c r="B46" s="13"/>
      <c r="C46" s="11"/>
      <c r="D46" s="11"/>
      <c r="E46" s="11" t="s">
        <v>79</v>
      </c>
      <c r="F46" s="11"/>
      <c r="G46" s="11"/>
      <c r="H46" s="11"/>
      <c r="I46"/>
      <c r="J46"/>
      <c r="K46"/>
      <c r="L46"/>
      <c r="M46"/>
      <c r="N46" s="166">
        <v>4983695051</v>
      </c>
      <c r="O46" s="167"/>
      <c r="P46"/>
      <c r="Q46"/>
      <c r="R46"/>
      <c r="S46"/>
      <c r="T46"/>
      <c r="U46"/>
      <c r="V46"/>
      <c r="W46"/>
      <c r="X46"/>
      <c r="Y46"/>
      <c r="Z46"/>
      <c r="AA46" s="139"/>
      <c r="AB46" s="140"/>
      <c r="AD46" s="2">
        <f>SUM(N47:O48)</f>
        <v>4983695051</v>
      </c>
      <c r="AE46" s="2">
        <f t="shared" ref="AE46" si="1">N46-AD46</f>
        <v>0</v>
      </c>
      <c r="AI46" s="137"/>
      <c r="AJ46" s="137"/>
      <c r="AK46" s="137"/>
      <c r="AL46" s="137"/>
    </row>
    <row r="47" spans="2:38" ht="14.85" customHeight="1" x14ac:dyDescent="0.2">
      <c r="B47" s="13"/>
      <c r="C47" s="11"/>
      <c r="D47" s="11"/>
      <c r="E47" s="11"/>
      <c r="F47" s="14" t="s">
        <v>80</v>
      </c>
      <c r="G47" s="11"/>
      <c r="H47" s="11"/>
      <c r="I47"/>
      <c r="J47"/>
      <c r="K47"/>
      <c r="L47"/>
      <c r="M47"/>
      <c r="N47" s="166">
        <v>2139046921</v>
      </c>
      <c r="O47" s="167"/>
      <c r="P47"/>
      <c r="Q47"/>
      <c r="R47"/>
      <c r="S47"/>
      <c r="T47"/>
      <c r="U47"/>
      <c r="V47"/>
      <c r="W47"/>
      <c r="X47"/>
      <c r="Y47"/>
      <c r="Z47"/>
      <c r="AA47" s="166"/>
      <c r="AB47" s="167"/>
      <c r="AI47" s="137"/>
      <c r="AJ47" s="137"/>
      <c r="AK47" s="137"/>
      <c r="AL47" s="137"/>
    </row>
    <row r="48" spans="2:38" ht="14.85" customHeight="1" x14ac:dyDescent="0.2">
      <c r="B48" s="13"/>
      <c r="C48"/>
      <c r="D48" s="11"/>
      <c r="E48" s="11"/>
      <c r="F48" s="11" t="s">
        <v>47</v>
      </c>
      <c r="G48" s="11"/>
      <c r="H48" s="11"/>
      <c r="I48"/>
      <c r="J48"/>
      <c r="K48"/>
      <c r="L48"/>
      <c r="M48"/>
      <c r="N48" s="166">
        <v>2844648130</v>
      </c>
      <c r="O48" s="167"/>
      <c r="P48"/>
      <c r="Q48"/>
      <c r="R48"/>
      <c r="S48"/>
      <c r="T48"/>
      <c r="U48"/>
      <c r="V48"/>
      <c r="W48"/>
      <c r="X48"/>
      <c r="Y48"/>
      <c r="Z48"/>
      <c r="AA48" s="166"/>
      <c r="AB48" s="167"/>
      <c r="AI48" s="137"/>
      <c r="AJ48" s="137"/>
      <c r="AK48" s="137"/>
      <c r="AL48" s="137"/>
    </row>
    <row r="49" spans="1:38" ht="14.85" customHeight="1" x14ac:dyDescent="0.2">
      <c r="B49" s="13"/>
      <c r="C49"/>
      <c r="D49" s="11"/>
      <c r="E49" s="11" t="s">
        <v>47</v>
      </c>
      <c r="F49" s="11"/>
      <c r="G49" s="11"/>
      <c r="H49" s="11"/>
      <c r="I49"/>
      <c r="J49"/>
      <c r="K49"/>
      <c r="L49"/>
      <c r="M49"/>
      <c r="N49" s="168">
        <v>0</v>
      </c>
      <c r="O49" s="169"/>
      <c r="P49"/>
      <c r="Q49"/>
      <c r="R49"/>
      <c r="S49"/>
      <c r="T49"/>
      <c r="U49"/>
      <c r="V49"/>
      <c r="W49"/>
      <c r="X49"/>
      <c r="Y49"/>
      <c r="Z49"/>
      <c r="AA49" s="166"/>
      <c r="AB49" s="167"/>
      <c r="AI49" s="137"/>
      <c r="AJ49" s="137"/>
      <c r="AK49" s="137"/>
      <c r="AL49" s="137"/>
    </row>
    <row r="50" spans="1:38" ht="14.85" customHeight="1" x14ac:dyDescent="0.2">
      <c r="B50" s="13"/>
      <c r="C50"/>
      <c r="D50" s="11"/>
      <c r="E50" s="14" t="s">
        <v>11</v>
      </c>
      <c r="F50" s="11"/>
      <c r="G50" s="11"/>
      <c r="H50" s="11"/>
      <c r="I50"/>
      <c r="J50"/>
      <c r="K50"/>
      <c r="L50"/>
      <c r="M50"/>
      <c r="N50" s="166">
        <v>-19378645</v>
      </c>
      <c r="O50" s="167"/>
      <c r="P50"/>
      <c r="Q50"/>
      <c r="R50"/>
      <c r="S50"/>
      <c r="T50"/>
      <c r="U50"/>
      <c r="V50"/>
      <c r="W50"/>
      <c r="X50"/>
      <c r="Y50"/>
      <c r="Z50"/>
      <c r="AA50" s="166"/>
      <c r="AB50" s="167"/>
      <c r="AI50" s="137"/>
      <c r="AJ50" s="137"/>
      <c r="AK50" s="137"/>
      <c r="AL50" s="137"/>
    </row>
    <row r="51" spans="1:38" ht="14.85" customHeight="1" x14ac:dyDescent="0.2">
      <c r="B51" s="13"/>
      <c r="C51" t="s">
        <v>81</v>
      </c>
      <c r="D51" s="11"/>
      <c r="E51" s="12"/>
      <c r="F51" s="12"/>
      <c r="G51" s="12"/>
      <c r="H51"/>
      <c r="I51"/>
      <c r="J51"/>
      <c r="K51"/>
      <c r="L51"/>
      <c r="M51"/>
      <c r="N51" s="166">
        <v>2328231773</v>
      </c>
      <c r="O51" s="167"/>
      <c r="P51"/>
      <c r="Q51"/>
      <c r="R51"/>
      <c r="S51"/>
      <c r="T51"/>
      <c r="U51"/>
      <c r="V51"/>
      <c r="W51"/>
      <c r="X51"/>
      <c r="Y51"/>
      <c r="Z51"/>
      <c r="AA51" s="166"/>
      <c r="AB51" s="167"/>
      <c r="AD51" s="2">
        <f>SUM(N52:O55,N58:O60)</f>
        <v>2328231773</v>
      </c>
      <c r="AE51" s="2">
        <f t="shared" ref="AE51" si="2">N51-AD51</f>
        <v>0</v>
      </c>
      <c r="AI51" s="137"/>
      <c r="AJ51" s="137"/>
      <c r="AK51" s="137"/>
      <c r="AL51" s="137"/>
    </row>
    <row r="52" spans="1:38" ht="14.85" customHeight="1" x14ac:dyDescent="0.2">
      <c r="B52" s="13"/>
      <c r="C52"/>
      <c r="D52" s="11" t="s">
        <v>82</v>
      </c>
      <c r="E52" s="12"/>
      <c r="F52" s="12"/>
      <c r="G52" s="12"/>
      <c r="H52"/>
      <c r="I52"/>
      <c r="J52"/>
      <c r="K52"/>
      <c r="L52"/>
      <c r="M52"/>
      <c r="N52" s="166">
        <v>586684356</v>
      </c>
      <c r="O52" s="167"/>
      <c r="P52"/>
      <c r="Q52"/>
      <c r="R52"/>
      <c r="S52"/>
      <c r="T52"/>
      <c r="U52"/>
      <c r="V52"/>
      <c r="W52"/>
      <c r="X52"/>
      <c r="Y52"/>
      <c r="Z52"/>
      <c r="AA52" s="139"/>
      <c r="AB52" s="140"/>
      <c r="AI52" s="137"/>
      <c r="AJ52" s="137"/>
      <c r="AK52" s="137"/>
      <c r="AL52" s="137"/>
    </row>
    <row r="53" spans="1:38" ht="14.85" customHeight="1" x14ac:dyDescent="0.2">
      <c r="B53" s="13"/>
      <c r="C53"/>
      <c r="D53" s="14" t="s">
        <v>83</v>
      </c>
      <c r="E53" s="11"/>
      <c r="F53" s="20"/>
      <c r="G53" s="11"/>
      <c r="H53" s="11"/>
      <c r="I53"/>
      <c r="J53"/>
      <c r="K53"/>
      <c r="L53"/>
      <c r="M53"/>
      <c r="N53" s="166">
        <v>116916024</v>
      </c>
      <c r="O53" s="167"/>
      <c r="P53"/>
      <c r="Q53"/>
      <c r="R53"/>
      <c r="S53"/>
      <c r="T53"/>
      <c r="U53"/>
      <c r="V53"/>
      <c r="W53"/>
      <c r="X53"/>
      <c r="Y53"/>
      <c r="Z53"/>
      <c r="AA53" s="166"/>
      <c r="AB53" s="167"/>
      <c r="AI53" s="137"/>
      <c r="AJ53" s="137"/>
      <c r="AK53" s="137"/>
      <c r="AL53" s="137"/>
    </row>
    <row r="54" spans="1:38" ht="14.85" customHeight="1" x14ac:dyDescent="0.2">
      <c r="B54" s="13"/>
      <c r="C54"/>
      <c r="D54" s="11" t="s">
        <v>84</v>
      </c>
      <c r="E54" s="11"/>
      <c r="F54" s="11"/>
      <c r="G54" s="11"/>
      <c r="H54" s="11"/>
      <c r="I54"/>
      <c r="J54"/>
      <c r="K54"/>
      <c r="L54"/>
      <c r="M54"/>
      <c r="N54" s="166">
        <v>58491000</v>
      </c>
      <c r="O54" s="167"/>
      <c r="P54"/>
      <c r="Q54"/>
      <c r="R54"/>
      <c r="S54"/>
      <c r="T54"/>
      <c r="U54"/>
      <c r="V54"/>
      <c r="W54"/>
      <c r="X54"/>
      <c r="Y54"/>
      <c r="Z54"/>
      <c r="AA54" s="166"/>
      <c r="AB54" s="167"/>
      <c r="AI54" s="137"/>
      <c r="AJ54" s="137"/>
      <c r="AK54" s="137"/>
      <c r="AL54" s="137"/>
    </row>
    <row r="55" spans="1:38" ht="14.85" customHeight="1" x14ac:dyDescent="0.2">
      <c r="B55" s="13"/>
      <c r="C55" s="11"/>
      <c r="D55" s="11" t="s">
        <v>79</v>
      </c>
      <c r="E55" s="11"/>
      <c r="F55" s="20"/>
      <c r="G55" s="11"/>
      <c r="H55" s="11"/>
      <c r="I55"/>
      <c r="J55"/>
      <c r="K55"/>
      <c r="L55"/>
      <c r="M55"/>
      <c r="N55" s="166">
        <v>1573544988</v>
      </c>
      <c r="O55" s="167"/>
      <c r="P55"/>
      <c r="Q55"/>
      <c r="R55"/>
      <c r="S55"/>
      <c r="T55"/>
      <c r="U55"/>
      <c r="V55"/>
      <c r="W55"/>
      <c r="X55"/>
      <c r="Y55"/>
      <c r="Z55"/>
      <c r="AA55" s="166"/>
      <c r="AB55" s="167"/>
      <c r="AD55" s="2">
        <f>SUM(N56:O57)</f>
        <v>1573544988</v>
      </c>
      <c r="AE55" s="2">
        <f t="shared" ref="AE55" si="3">N55-AD55</f>
        <v>0</v>
      </c>
      <c r="AI55" s="137"/>
      <c r="AJ55" s="137"/>
      <c r="AK55" s="137"/>
      <c r="AL55" s="137"/>
    </row>
    <row r="56" spans="1:38" ht="14.85" customHeight="1" x14ac:dyDescent="0.2">
      <c r="B56" s="13"/>
      <c r="C56" s="11"/>
      <c r="D56" s="11"/>
      <c r="E56" s="11" t="s">
        <v>85</v>
      </c>
      <c r="F56" s="11"/>
      <c r="G56" s="11"/>
      <c r="H56" s="11"/>
      <c r="I56"/>
      <c r="J56"/>
      <c r="K56"/>
      <c r="L56"/>
      <c r="M56"/>
      <c r="N56" s="166">
        <v>1573544988</v>
      </c>
      <c r="O56" s="167"/>
      <c r="P56"/>
      <c r="Q56"/>
      <c r="R56"/>
      <c r="S56"/>
      <c r="T56"/>
      <c r="U56"/>
      <c r="V56"/>
      <c r="W56"/>
      <c r="X56"/>
      <c r="Y56"/>
      <c r="Z56"/>
      <c r="AA56" s="166"/>
      <c r="AB56" s="167"/>
      <c r="AI56" s="137"/>
      <c r="AJ56" s="137"/>
      <c r="AK56" s="137"/>
      <c r="AL56" s="137"/>
    </row>
    <row r="57" spans="1:38" ht="14.85" customHeight="1" x14ac:dyDescent="0.2">
      <c r="B57" s="13"/>
      <c r="C57" s="11"/>
      <c r="D57" s="11"/>
      <c r="E57" s="14" t="s">
        <v>80</v>
      </c>
      <c r="F57" s="11"/>
      <c r="G57" s="11"/>
      <c r="H57" s="11"/>
      <c r="I57"/>
      <c r="J57"/>
      <c r="K57"/>
      <c r="L57"/>
      <c r="M57"/>
      <c r="N57" s="168">
        <v>0</v>
      </c>
      <c r="O57" s="169"/>
      <c r="P57"/>
      <c r="Q57"/>
      <c r="R57"/>
      <c r="S57"/>
      <c r="T57"/>
      <c r="U57"/>
      <c r="V57"/>
      <c r="W57"/>
      <c r="X57"/>
      <c r="Y57"/>
      <c r="Z57"/>
      <c r="AA57" s="166"/>
      <c r="AB57" s="167"/>
      <c r="AI57" s="137"/>
      <c r="AJ57" s="137"/>
      <c r="AK57" s="137"/>
      <c r="AL57" s="137"/>
    </row>
    <row r="58" spans="1:38" ht="14.85" customHeight="1" x14ac:dyDescent="0.2">
      <c r="B58" s="13"/>
      <c r="C58" s="11"/>
      <c r="D58" s="11" t="s">
        <v>86</v>
      </c>
      <c r="E58" s="14"/>
      <c r="F58" s="11"/>
      <c r="G58" s="11"/>
      <c r="H58" s="11"/>
      <c r="I58"/>
      <c r="J58"/>
      <c r="K58"/>
      <c r="L58"/>
      <c r="M58"/>
      <c r="N58" s="166">
        <v>537892</v>
      </c>
      <c r="O58" s="167"/>
      <c r="P58"/>
      <c r="Q58"/>
      <c r="R58"/>
      <c r="S58"/>
      <c r="T58"/>
      <c r="U58"/>
      <c r="V58"/>
      <c r="W58"/>
      <c r="X58"/>
      <c r="Y58"/>
      <c r="Z58"/>
      <c r="AA58" s="139"/>
      <c r="AB58" s="140"/>
      <c r="AI58" s="137"/>
      <c r="AJ58" s="137"/>
      <c r="AK58" s="137"/>
      <c r="AL58" s="137"/>
    </row>
    <row r="59" spans="1:38" ht="14.85" customHeight="1" x14ac:dyDescent="0.2">
      <c r="B59" s="13"/>
      <c r="C59" s="11"/>
      <c r="D59" s="11" t="s">
        <v>47</v>
      </c>
      <c r="E59" s="11"/>
      <c r="F59" s="20"/>
      <c r="G59" s="11"/>
      <c r="H59" s="11"/>
      <c r="I59"/>
      <c r="J59"/>
      <c r="K59"/>
      <c r="L59"/>
      <c r="M59"/>
      <c r="N59" s="168">
        <v>0</v>
      </c>
      <c r="O59" s="169"/>
      <c r="P59"/>
      <c r="Q59"/>
      <c r="R59"/>
      <c r="S59"/>
      <c r="T59"/>
      <c r="U59"/>
      <c r="V59"/>
      <c r="W59"/>
      <c r="X59"/>
      <c r="Y59"/>
      <c r="Z59"/>
      <c r="AA59" s="166"/>
      <c r="AB59" s="167"/>
      <c r="AI59" s="137"/>
      <c r="AJ59" s="137"/>
      <c r="AK59" s="137"/>
      <c r="AL59" s="137"/>
    </row>
    <row r="60" spans="1:38" ht="14.85" customHeight="1" x14ac:dyDescent="0.2">
      <c r="B60" s="13"/>
      <c r="C60" s="11"/>
      <c r="D60" t="s">
        <v>11</v>
      </c>
      <c r="E60" s="11"/>
      <c r="F60" s="11"/>
      <c r="G60" s="11"/>
      <c r="H60" s="11"/>
      <c r="I60"/>
      <c r="J60"/>
      <c r="K60"/>
      <c r="L60"/>
      <c r="M60"/>
      <c r="N60" s="166">
        <v>-7942487</v>
      </c>
      <c r="O60" s="167"/>
      <c r="P60" s="189"/>
      <c r="Q60" s="190"/>
      <c r="R60" s="190"/>
      <c r="S60" s="190"/>
      <c r="T60" s="190"/>
      <c r="U60" s="190"/>
      <c r="V60" s="190"/>
      <c r="W60" s="190"/>
      <c r="X60" s="190"/>
      <c r="Y60" s="190"/>
      <c r="Z60" s="191"/>
      <c r="AA60" s="192"/>
      <c r="AB60" s="193"/>
      <c r="AI60" s="137"/>
      <c r="AJ60" s="137"/>
      <c r="AK60" s="137"/>
      <c r="AL60" s="137"/>
    </row>
    <row r="61" spans="1:38" ht="16.5" customHeight="1" thickBot="1" x14ac:dyDescent="0.25">
      <c r="B61" s="13"/>
      <c r="C61" s="11" t="s">
        <v>87</v>
      </c>
      <c r="D61" s="14"/>
      <c r="E61" s="11"/>
      <c r="F61" s="11"/>
      <c r="G61" s="11"/>
      <c r="H61" s="11"/>
      <c r="I61"/>
      <c r="J61"/>
      <c r="K61"/>
      <c r="L61"/>
      <c r="M61"/>
      <c r="N61" s="168">
        <v>0</v>
      </c>
      <c r="O61" s="169"/>
      <c r="P61" s="176" t="s">
        <v>88</v>
      </c>
      <c r="Q61" s="177"/>
      <c r="R61" s="177"/>
      <c r="S61" s="177"/>
      <c r="T61" s="177"/>
      <c r="U61" s="177"/>
      <c r="V61" s="177"/>
      <c r="W61" s="177"/>
      <c r="X61" s="177"/>
      <c r="Y61" s="177"/>
      <c r="Z61" s="178"/>
      <c r="AA61" s="179">
        <v>19267068390</v>
      </c>
      <c r="AB61" s="180"/>
      <c r="AI61" s="137"/>
      <c r="AJ61" s="137"/>
      <c r="AK61" s="137"/>
      <c r="AL61" s="137"/>
    </row>
    <row r="62" spans="1:38" ht="14.85" customHeight="1" thickBot="1" x14ac:dyDescent="0.25">
      <c r="A62" s="151"/>
      <c r="B62" s="181" t="s">
        <v>89</v>
      </c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3"/>
      <c r="N62" s="184">
        <v>31430468671</v>
      </c>
      <c r="O62" s="185"/>
      <c r="P62" s="161" t="s">
        <v>90</v>
      </c>
      <c r="Q62" s="162"/>
      <c r="R62" s="162"/>
      <c r="S62" s="162"/>
      <c r="T62" s="162"/>
      <c r="U62" s="162"/>
      <c r="V62" s="162"/>
      <c r="W62" s="162"/>
      <c r="X62" s="162"/>
      <c r="Y62" s="162"/>
      <c r="Z62" s="186"/>
      <c r="AA62" s="187">
        <v>31430468671</v>
      </c>
      <c r="AB62" s="188"/>
      <c r="AD62" s="2">
        <f>SUM(AD7,AD51)</f>
        <v>31430468671</v>
      </c>
      <c r="AE62" s="2">
        <f t="shared" ref="AE62" si="4">N62-AD62</f>
        <v>0</v>
      </c>
      <c r="AF62" s="2">
        <f>AF22+AA24+AA25</f>
        <v>31430468671</v>
      </c>
      <c r="AG62" s="2">
        <f>AA62-AF62</f>
        <v>0</v>
      </c>
      <c r="AI62" s="137"/>
      <c r="AJ62" s="137"/>
      <c r="AK62" s="137"/>
      <c r="AL62" s="137"/>
    </row>
    <row r="63" spans="1:38" ht="3.75" customHeight="1" x14ac:dyDescent="0.2">
      <c r="A63" s="149"/>
      <c r="B63" s="149"/>
      <c r="C63" s="149"/>
      <c r="D63" s="149"/>
      <c r="E63" s="149"/>
      <c r="F63" s="149"/>
      <c r="G63" s="149"/>
      <c r="H63" s="149"/>
      <c r="I63" s="148"/>
      <c r="J63" s="148"/>
      <c r="K63" s="148"/>
      <c r="L63" s="24"/>
      <c r="M63" s="24"/>
      <c r="N63" s="1"/>
      <c r="O63" s="1"/>
      <c r="AA63" s="1"/>
      <c r="AB63" s="1"/>
    </row>
    <row r="64" spans="1:38" ht="9.75" customHeight="1" x14ac:dyDescent="0.2">
      <c r="B64" s="4"/>
      <c r="C64" s="25" t="s">
        <v>12</v>
      </c>
      <c r="D64" s="4"/>
      <c r="E64" s="4"/>
      <c r="F64" s="4"/>
      <c r="G64" s="4"/>
      <c r="H64" s="4"/>
      <c r="I64" s="4"/>
      <c r="J64" s="4"/>
      <c r="K64" s="4"/>
      <c r="L64" s="4"/>
      <c r="M64" s="4"/>
      <c r="N64" s="5"/>
      <c r="O64" s="5"/>
      <c r="AA64" s="26"/>
      <c r="AB64" s="26"/>
    </row>
    <row r="65" spans="1:28" ht="14.85" customHeight="1" x14ac:dyDescent="0.2">
      <c r="B65" s="150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27"/>
      <c r="O65" s="27"/>
      <c r="AA65" s="5"/>
      <c r="AB65" s="5"/>
    </row>
    <row r="66" spans="1:28" ht="5.25" customHeight="1" x14ac:dyDescent="0.2">
      <c r="AA66" s="27"/>
      <c r="AB66" s="27"/>
    </row>
    <row r="67" spans="1:28" ht="14.85" customHeight="1" x14ac:dyDescent="0.2">
      <c r="D67" s="148"/>
    </row>
    <row r="68" spans="1:28" ht="14.85" customHeight="1" x14ac:dyDescent="0.2"/>
    <row r="69" spans="1:28" ht="14.85" customHeight="1" x14ac:dyDescent="0.2"/>
    <row r="70" spans="1:28" ht="14.85" customHeight="1" x14ac:dyDescent="0.2">
      <c r="I70" s="148"/>
    </row>
    <row r="71" spans="1:28" ht="14.85" customHeight="1" x14ac:dyDescent="0.2"/>
    <row r="72" spans="1:28" ht="14.85" customHeight="1" x14ac:dyDescent="0.2"/>
    <row r="73" spans="1:28" ht="14.85" customHeight="1" x14ac:dyDescent="0.2"/>
    <row r="74" spans="1:28" ht="14.85" customHeight="1" x14ac:dyDescent="0.2"/>
    <row r="75" spans="1:28" ht="14.85" customHeight="1" x14ac:dyDescent="0.2"/>
    <row r="76" spans="1:28" ht="14.85" customHeight="1" x14ac:dyDescent="0.2"/>
    <row r="77" spans="1:28" ht="14.85" customHeight="1" x14ac:dyDescent="0.2"/>
    <row r="78" spans="1:28" ht="14.85" customHeight="1" x14ac:dyDescent="0.2">
      <c r="A78" s="4"/>
    </row>
    <row r="79" spans="1:28" ht="14.85" customHeight="1" x14ac:dyDescent="0.2">
      <c r="A79" s="8"/>
    </row>
    <row r="80" spans="1:28" ht="14.85" customHeight="1" x14ac:dyDescent="0.2"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33" ht="14.85" customHeight="1" x14ac:dyDescent="0.2"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33" ht="14.85" customHeight="1" x14ac:dyDescent="0.2"/>
    <row r="83" spans="1:33" ht="14.85" customHeight="1" x14ac:dyDescent="0.2"/>
    <row r="84" spans="1:33" s="4" customFormat="1" ht="14.8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24"/>
      <c r="O84" s="24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24"/>
      <c r="AB84" s="24"/>
      <c r="AD84" s="7"/>
      <c r="AE84" s="7"/>
      <c r="AF84" s="7"/>
      <c r="AG84" s="7"/>
    </row>
    <row r="85" spans="1:33" s="8" customFormat="1" ht="14.85" hidden="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24"/>
      <c r="O85" s="24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24"/>
      <c r="AB85" s="24"/>
      <c r="AD85" s="9"/>
      <c r="AE85" s="9"/>
      <c r="AF85" s="9"/>
      <c r="AG85" s="9"/>
    </row>
    <row r="86" spans="1:33" ht="14.85" hidden="1" customHeight="1" x14ac:dyDescent="0.2"/>
    <row r="87" spans="1:33" ht="14.85" hidden="1" customHeight="1" x14ac:dyDescent="0.2"/>
    <row r="88" spans="1:33" ht="14.85" hidden="1" customHeight="1" x14ac:dyDescent="0.2"/>
    <row r="89" spans="1:33" ht="14.85" hidden="1" customHeight="1" x14ac:dyDescent="0.2"/>
    <row r="90" spans="1:33" ht="14.85" hidden="1" customHeight="1" x14ac:dyDescent="0.2"/>
    <row r="91" spans="1:33" ht="14.85" hidden="1" customHeight="1" x14ac:dyDescent="0.2"/>
    <row r="92" spans="1:33" ht="14.85" hidden="1" customHeight="1" x14ac:dyDescent="0.2"/>
    <row r="93" spans="1:33" ht="14.85" hidden="1" customHeight="1" x14ac:dyDescent="0.2"/>
    <row r="94" spans="1:33" ht="14.85" hidden="1" customHeight="1" x14ac:dyDescent="0.2"/>
    <row r="95" spans="1:33" ht="14.85" hidden="1" customHeight="1" x14ac:dyDescent="0.2"/>
    <row r="96" spans="1:33" ht="14.85" hidden="1" customHeight="1" x14ac:dyDescent="0.2"/>
    <row r="97" spans="2:28" ht="14.85" hidden="1" customHeight="1" x14ac:dyDescent="0.2"/>
    <row r="98" spans="2:28" ht="14.85" hidden="1" customHeight="1" x14ac:dyDescent="0.2"/>
    <row r="99" spans="2:28" ht="14.85" hidden="1" customHeight="1" x14ac:dyDescent="0.2"/>
    <row r="100" spans="2:28" ht="14.85" hidden="1" customHeight="1" x14ac:dyDescent="0.2"/>
    <row r="101" spans="2:28" ht="14.85" hidden="1" customHeight="1" x14ac:dyDescent="0.2"/>
    <row r="102" spans="2:28" ht="14.85" hidden="1" customHeight="1" x14ac:dyDescent="0.2"/>
    <row r="103" spans="2:28" ht="14.85" hidden="1" customHeight="1" x14ac:dyDescent="0.2"/>
    <row r="104" spans="2:28" ht="14.85" hidden="1" customHeight="1" x14ac:dyDescent="0.2"/>
    <row r="105" spans="2:28" ht="14.85" hidden="1" customHeight="1" x14ac:dyDescent="0.2"/>
    <row r="106" spans="2:28" ht="14.85" hidden="1" customHeight="1" x14ac:dyDescent="0.2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5"/>
      <c r="O106" s="5"/>
    </row>
    <row r="107" spans="2:28" ht="14.85" hidden="1" customHeight="1" x14ac:dyDescent="0.2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27"/>
      <c r="O107" s="27"/>
      <c r="AA107" s="5"/>
      <c r="AB107" s="5"/>
    </row>
    <row r="108" spans="2:28" ht="14.85" hidden="1" customHeight="1" x14ac:dyDescent="0.2">
      <c r="AA108" s="27"/>
      <c r="AB108" s="27"/>
    </row>
    <row r="109" spans="2:28" ht="14.85" hidden="1" customHeight="1" x14ac:dyDescent="0.2"/>
    <row r="110" spans="2:28" ht="14.85" hidden="1" customHeight="1" x14ac:dyDescent="0.2"/>
    <row r="111" spans="2:28" ht="14.85" hidden="1" customHeight="1" x14ac:dyDescent="0.2"/>
    <row r="112" spans="2:28" ht="14.85" hidden="1" customHeight="1" x14ac:dyDescent="0.2"/>
    <row r="113" spans="1:33" ht="14.85" hidden="1" customHeight="1" x14ac:dyDescent="0.2"/>
    <row r="114" spans="1:33" ht="14.85" hidden="1" customHeight="1" x14ac:dyDescent="0.2"/>
    <row r="115" spans="1:33" ht="14.85" hidden="1" customHeight="1" x14ac:dyDescent="0.2"/>
    <row r="116" spans="1:33" ht="14.85" hidden="1" customHeight="1" x14ac:dyDescent="0.2"/>
    <row r="117" spans="1:33" ht="14.85" hidden="1" customHeight="1" x14ac:dyDescent="0.2"/>
    <row r="118" spans="1:33" ht="14.85" hidden="1" customHeight="1" x14ac:dyDescent="0.2"/>
    <row r="119" spans="1:33" ht="14.85" hidden="1" customHeight="1" x14ac:dyDescent="0.2"/>
    <row r="120" spans="1:33" ht="14.85" hidden="1" customHeight="1" x14ac:dyDescent="0.2">
      <c r="A120" s="4"/>
    </row>
    <row r="121" spans="1:33" ht="14.85" hidden="1" customHeight="1" x14ac:dyDescent="0.2">
      <c r="A121" s="8"/>
    </row>
    <row r="122" spans="1:33" ht="14.85" hidden="1" customHeight="1" x14ac:dyDescent="0.2"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33" ht="14.85" hidden="1" customHeight="1" x14ac:dyDescent="0.2"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33" ht="14.85" hidden="1" customHeight="1" x14ac:dyDescent="0.2"/>
    <row r="125" spans="1:33" ht="14.85" hidden="1" customHeight="1" x14ac:dyDescent="0.2"/>
    <row r="126" spans="1:33" s="4" customFormat="1" ht="14.85" hidden="1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24"/>
      <c r="O126" s="24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24"/>
      <c r="AB126" s="24"/>
      <c r="AD126" s="7"/>
      <c r="AE126" s="7"/>
      <c r="AF126" s="7"/>
      <c r="AG126" s="7"/>
    </row>
    <row r="127" spans="1:33" s="8" customFormat="1" ht="14.85" hidden="1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24"/>
      <c r="O127" s="24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24"/>
      <c r="AB127" s="24"/>
      <c r="AD127" s="9"/>
      <c r="AE127" s="9"/>
      <c r="AF127" s="9"/>
      <c r="AG127" s="9"/>
    </row>
    <row r="128" spans="1:33" ht="14.85" hidden="1" customHeight="1" x14ac:dyDescent="0.2"/>
    <row r="129" ht="14.85" hidden="1" customHeight="1" x14ac:dyDescent="0.2"/>
    <row r="130" ht="14.85" hidden="1" customHeight="1" x14ac:dyDescent="0.2"/>
    <row r="131" ht="14.85" hidden="1" customHeight="1" x14ac:dyDescent="0.2"/>
    <row r="132" ht="14.85" hidden="1" customHeight="1" x14ac:dyDescent="0.2"/>
    <row r="133" ht="14.85" hidden="1" customHeight="1" x14ac:dyDescent="0.2"/>
    <row r="134" ht="14.85" hidden="1" customHeight="1" x14ac:dyDescent="0.2"/>
    <row r="135" ht="14.85" hidden="1" customHeight="1" x14ac:dyDescent="0.2"/>
    <row r="136" ht="14.85" hidden="1" customHeight="1" x14ac:dyDescent="0.2"/>
    <row r="137" ht="14.85" hidden="1" customHeight="1" x14ac:dyDescent="0.2"/>
    <row r="138" ht="14.85" hidden="1" customHeight="1" x14ac:dyDescent="0.2"/>
    <row r="139" ht="14.85" hidden="1" customHeight="1" x14ac:dyDescent="0.2"/>
    <row r="140" ht="14.85" hidden="1" customHeight="1" x14ac:dyDescent="0.2"/>
    <row r="141" ht="14.85" hidden="1" customHeight="1" x14ac:dyDescent="0.2"/>
    <row r="142" ht="14.85" hidden="1" customHeight="1" x14ac:dyDescent="0.2"/>
    <row r="143" ht="14.85" hidden="1" customHeight="1" x14ac:dyDescent="0.2"/>
    <row r="144" ht="14.85" hidden="1" customHeight="1" x14ac:dyDescent="0.2"/>
    <row r="145" spans="2:15" ht="14.85" hidden="1" customHeight="1" x14ac:dyDescent="0.2"/>
    <row r="146" spans="2:15" ht="14.85" hidden="1" customHeight="1" x14ac:dyDescent="0.2"/>
    <row r="147" spans="2:15" ht="14.85" hidden="1" customHeight="1" x14ac:dyDescent="0.2"/>
    <row r="148" spans="2:15" ht="14.85" hidden="1" customHeight="1" x14ac:dyDescent="0.2"/>
    <row r="149" spans="2:15" ht="14.85" hidden="1" customHeight="1" x14ac:dyDescent="0.2"/>
    <row r="150" spans="2:15" ht="14.85" hidden="1" customHeight="1" x14ac:dyDescent="0.2"/>
    <row r="151" spans="2:15" ht="14.85" hidden="1" customHeight="1" x14ac:dyDescent="0.2"/>
    <row r="152" spans="2:15" ht="14.85" hidden="1" customHeight="1" x14ac:dyDescent="0.2"/>
    <row r="153" spans="2:15" ht="14.85" hidden="1" customHeight="1" x14ac:dyDescent="0.2"/>
    <row r="154" spans="2:15" ht="14.85" hidden="1" customHeight="1" x14ac:dyDescent="0.2"/>
    <row r="155" spans="2:15" ht="14.85" hidden="1" customHeight="1" x14ac:dyDescent="0.2"/>
    <row r="156" spans="2:15" ht="14.85" hidden="1" customHeight="1" x14ac:dyDescent="0.2"/>
    <row r="157" spans="2:15" ht="14.85" hidden="1" customHeight="1" x14ac:dyDescent="0.2"/>
    <row r="158" spans="2:15" ht="14.85" hidden="1" customHeight="1" x14ac:dyDescent="0.2"/>
    <row r="159" spans="2:15" ht="14.85" hidden="1" customHeight="1" x14ac:dyDescent="0.2"/>
    <row r="160" spans="2:15" ht="14.85" hidden="1" customHeight="1" x14ac:dyDescent="0.2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5"/>
      <c r="O160" s="5"/>
    </row>
    <row r="161" spans="1:28" ht="14.85" hidden="1" customHeight="1" x14ac:dyDescent="0.2"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27"/>
      <c r="O161" s="27"/>
      <c r="AA161" s="5"/>
      <c r="AB161" s="5"/>
    </row>
    <row r="162" spans="1:28" ht="14.85" hidden="1" customHeight="1" x14ac:dyDescent="0.2">
      <c r="AA162" s="27"/>
      <c r="AB162" s="27"/>
    </row>
    <row r="163" spans="1:28" ht="14.85" hidden="1" customHeight="1" x14ac:dyDescent="0.2"/>
    <row r="164" spans="1:28" ht="14.85" hidden="1" customHeight="1" x14ac:dyDescent="0.2"/>
    <row r="165" spans="1:28" ht="14.85" hidden="1" customHeight="1" x14ac:dyDescent="0.2"/>
    <row r="166" spans="1:28" ht="14.85" hidden="1" customHeight="1" x14ac:dyDescent="0.2"/>
    <row r="167" spans="1:28" ht="14.85" hidden="1" customHeight="1" x14ac:dyDescent="0.2"/>
    <row r="168" spans="1:28" ht="14.85" hidden="1" customHeight="1" x14ac:dyDescent="0.2"/>
    <row r="169" spans="1:28" ht="14.85" hidden="1" customHeight="1" x14ac:dyDescent="0.2"/>
    <row r="170" spans="1:28" ht="14.85" hidden="1" customHeight="1" x14ac:dyDescent="0.2"/>
    <row r="171" spans="1:28" ht="14.85" hidden="1" customHeight="1" x14ac:dyDescent="0.2"/>
    <row r="172" spans="1:28" ht="14.85" hidden="1" customHeight="1" x14ac:dyDescent="0.2"/>
    <row r="173" spans="1:28" ht="14.85" hidden="1" customHeight="1" x14ac:dyDescent="0.2"/>
    <row r="174" spans="1:28" ht="14.85" hidden="1" customHeight="1" x14ac:dyDescent="0.2">
      <c r="A174" s="4"/>
    </row>
    <row r="175" spans="1:28" ht="14.85" hidden="1" customHeight="1" x14ac:dyDescent="0.2">
      <c r="A175" s="8"/>
    </row>
    <row r="176" spans="1:28" ht="14.85" hidden="1" customHeight="1" x14ac:dyDescent="0.2"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33" ht="14.85" hidden="1" customHeight="1" x14ac:dyDescent="0.2"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33" ht="14.85" hidden="1" customHeight="1" x14ac:dyDescent="0.2"/>
    <row r="179" spans="1:33" ht="14.85" hidden="1" customHeight="1" x14ac:dyDescent="0.2"/>
    <row r="180" spans="1:33" s="4" customFormat="1" ht="14.85" hidden="1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24"/>
      <c r="O180" s="24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24"/>
      <c r="AB180" s="24"/>
      <c r="AD180" s="7"/>
      <c r="AE180" s="7"/>
      <c r="AF180" s="7"/>
      <c r="AG180" s="7"/>
    </row>
    <row r="181" spans="1:33" s="8" customFormat="1" ht="14.85" hidden="1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24"/>
      <c r="O181" s="24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24"/>
      <c r="AB181" s="24"/>
      <c r="AD181" s="9"/>
      <c r="AE181" s="9"/>
      <c r="AF181" s="9"/>
      <c r="AG181" s="9"/>
    </row>
    <row r="182" spans="1:33" ht="14.85" hidden="1" customHeight="1" x14ac:dyDescent="0.2"/>
    <row r="183" spans="1:33" ht="14.85" hidden="1" customHeight="1" x14ac:dyDescent="0.2"/>
    <row r="184" spans="1:33" ht="14.85" hidden="1" customHeight="1" x14ac:dyDescent="0.2"/>
    <row r="185" spans="1:33" ht="14.85" hidden="1" customHeight="1" x14ac:dyDescent="0.2"/>
    <row r="186" spans="1:33" ht="14.85" hidden="1" customHeight="1" x14ac:dyDescent="0.2"/>
    <row r="187" spans="1:33" ht="14.85" hidden="1" customHeight="1" x14ac:dyDescent="0.2"/>
    <row r="188" spans="1:33" ht="14.85" hidden="1" customHeight="1" x14ac:dyDescent="0.2"/>
    <row r="189" spans="1:33" ht="14.85" hidden="1" customHeight="1" x14ac:dyDescent="0.2"/>
    <row r="190" spans="1:33" ht="14.85" hidden="1" customHeight="1" x14ac:dyDescent="0.2"/>
    <row r="191" spans="1:33" ht="14.85" hidden="1" customHeight="1" x14ac:dyDescent="0.2"/>
    <row r="192" spans="1:33" ht="14.85" hidden="1" customHeight="1" x14ac:dyDescent="0.2"/>
    <row r="193" ht="14.85" hidden="1" customHeight="1" x14ac:dyDescent="0.2"/>
    <row r="194" ht="14.85" hidden="1" customHeight="1" x14ac:dyDescent="0.2"/>
    <row r="195" ht="14.85" hidden="1" customHeight="1" x14ac:dyDescent="0.2"/>
    <row r="196" ht="14.85" hidden="1" customHeight="1" x14ac:dyDescent="0.2"/>
    <row r="197" ht="14.85" hidden="1" customHeight="1" x14ac:dyDescent="0.2"/>
    <row r="198" ht="14.85" hidden="1" customHeight="1" x14ac:dyDescent="0.2"/>
    <row r="199" ht="14.85" hidden="1" customHeight="1" x14ac:dyDescent="0.2"/>
    <row r="200" ht="14.85" hidden="1" customHeight="1" x14ac:dyDescent="0.2"/>
    <row r="201" ht="14.85" hidden="1" customHeight="1" x14ac:dyDescent="0.2"/>
    <row r="202" ht="14.85" hidden="1" customHeight="1" x14ac:dyDescent="0.2"/>
    <row r="203" ht="14.85" hidden="1" customHeight="1" x14ac:dyDescent="0.2"/>
    <row r="204" ht="14.85" hidden="1" customHeight="1" x14ac:dyDescent="0.2"/>
    <row r="205" ht="14.85" hidden="1" customHeight="1" x14ac:dyDescent="0.2"/>
    <row r="206" ht="14.85" hidden="1" customHeight="1" x14ac:dyDescent="0.2"/>
    <row r="207" ht="14.85" hidden="1" customHeight="1" x14ac:dyDescent="0.2"/>
    <row r="208" ht="14.85" hidden="1" customHeight="1" x14ac:dyDescent="0.2"/>
    <row r="209" spans="2:28" ht="14.85" hidden="1" customHeight="1" x14ac:dyDescent="0.2"/>
    <row r="210" spans="2:28" ht="14.85" hidden="1" customHeight="1" x14ac:dyDescent="0.2"/>
    <row r="211" spans="2:28" ht="14.85" hidden="1" customHeight="1" x14ac:dyDescent="0.2"/>
    <row r="212" spans="2:28" ht="14.85" hidden="1" customHeight="1" x14ac:dyDescent="0.2"/>
    <row r="213" spans="2:28" ht="14.85" hidden="1" customHeight="1" x14ac:dyDescent="0.2"/>
    <row r="214" spans="2:28" ht="14.85" hidden="1" customHeight="1" x14ac:dyDescent="0.2"/>
    <row r="215" spans="2:28" ht="14.85" hidden="1" customHeight="1" x14ac:dyDescent="0.2"/>
    <row r="216" spans="2:28" ht="14.85" hidden="1" customHeight="1" x14ac:dyDescent="0.2"/>
    <row r="217" spans="2:28" ht="14.85" hidden="1" customHeight="1" x14ac:dyDescent="0.2"/>
    <row r="218" spans="2:28" ht="14.85" hidden="1" customHeight="1" x14ac:dyDescent="0.2"/>
    <row r="219" spans="2:28" ht="14.85" hidden="1" customHeight="1" x14ac:dyDescent="0.2"/>
    <row r="220" spans="2:28" ht="14.85" hidden="1" customHeight="1" x14ac:dyDescent="0.2">
      <c r="B220"/>
      <c r="C220"/>
      <c r="D220"/>
      <c r="E220"/>
      <c r="F220"/>
      <c r="G220"/>
      <c r="H220"/>
      <c r="I220"/>
      <c r="J220"/>
      <c r="K220"/>
      <c r="L220"/>
      <c r="M220"/>
      <c r="N220" s="26"/>
      <c r="O220" s="26"/>
    </row>
    <row r="221" spans="2:28" ht="14.85" hidden="1" customHeight="1" x14ac:dyDescent="0.2">
      <c r="AA221" s="26"/>
      <c r="AB221" s="26"/>
    </row>
    <row r="222" spans="2:28" ht="14.85" hidden="1" customHeight="1" x14ac:dyDescent="0.2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5"/>
      <c r="O222" s="5"/>
    </row>
    <row r="223" spans="2:28" ht="14.85" hidden="1" customHeight="1" x14ac:dyDescent="0.2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5"/>
      <c r="O223" s="5"/>
      <c r="AA223" s="5"/>
      <c r="AB223" s="5"/>
    </row>
    <row r="224" spans="2:28" ht="14.85" hidden="1" customHeight="1" x14ac:dyDescent="0.2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5"/>
      <c r="O224" s="5"/>
      <c r="AA224" s="5"/>
      <c r="AB224" s="5"/>
    </row>
    <row r="225" spans="1:33" ht="14.85" hidden="1" customHeight="1" x14ac:dyDescent="0.2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5"/>
      <c r="O225" s="5"/>
      <c r="AA225" s="5"/>
      <c r="AB225" s="5"/>
    </row>
    <row r="226" spans="1:33" ht="14.85" hidden="1" customHeight="1" x14ac:dyDescent="0.2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5"/>
      <c r="O226" s="5"/>
      <c r="AA226" s="5"/>
      <c r="AB226" s="5"/>
    </row>
    <row r="227" spans="1:33" ht="14.85" hidden="1" customHeight="1" x14ac:dyDescent="0.2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5"/>
      <c r="O227" s="5"/>
      <c r="AA227" s="5"/>
      <c r="AB227" s="5"/>
    </row>
    <row r="228" spans="1:33" ht="14.85" hidden="1" customHeight="1" x14ac:dyDescent="0.2">
      <c r="AA228" s="5"/>
      <c r="AB228" s="5"/>
    </row>
    <row r="229" spans="1:33" ht="14.85" hidden="1" customHeight="1" x14ac:dyDescent="0.2"/>
    <row r="230" spans="1:33" ht="14.85" hidden="1" customHeight="1" x14ac:dyDescent="0.2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5"/>
      <c r="O230" s="5"/>
    </row>
    <row r="231" spans="1:33" ht="14.85" hidden="1" customHeight="1" x14ac:dyDescent="0.2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5"/>
      <c r="O231" s="5"/>
      <c r="AA231" s="5"/>
      <c r="AB231" s="5"/>
    </row>
    <row r="232" spans="1:33" ht="14.85" hidden="1" customHeight="1" x14ac:dyDescent="0.2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5"/>
      <c r="O232" s="5"/>
      <c r="AA232" s="5"/>
      <c r="AB232" s="5"/>
    </row>
    <row r="233" spans="1:33" ht="14.85" hidden="1" customHeight="1" x14ac:dyDescent="0.2">
      <c r="AA233" s="5"/>
      <c r="AB233" s="5"/>
    </row>
    <row r="234" spans="1:33" ht="14.85" hidden="1" customHeight="1" x14ac:dyDescent="0.2">
      <c r="A234"/>
    </row>
    <row r="235" spans="1:33" ht="14.85" hidden="1" customHeight="1" x14ac:dyDescent="0.2"/>
    <row r="236" spans="1:33" ht="14.85" hidden="1" customHeight="1" x14ac:dyDescent="0.2">
      <c r="A236" s="4"/>
      <c r="P236"/>
      <c r="Q236"/>
      <c r="R236"/>
      <c r="S236"/>
      <c r="T236"/>
      <c r="U236"/>
      <c r="V236"/>
      <c r="W236"/>
      <c r="X236"/>
      <c r="Y236"/>
      <c r="Z236"/>
    </row>
    <row r="237" spans="1:33" ht="14.85" hidden="1" customHeight="1" x14ac:dyDescent="0.2">
      <c r="A237" s="4"/>
    </row>
    <row r="238" spans="1:33" ht="14.85" hidden="1" customHeight="1" x14ac:dyDescent="0.2">
      <c r="A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33" ht="14.85" hidden="1" customHeight="1" x14ac:dyDescent="0.2">
      <c r="A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33" customFormat="1" ht="14.85" hidden="1" customHeight="1" x14ac:dyDescent="0.2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24"/>
      <c r="O240" s="2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24"/>
      <c r="AB240" s="24"/>
      <c r="AD240" s="11"/>
      <c r="AE240" s="11"/>
      <c r="AF240" s="11"/>
      <c r="AG240" s="11"/>
    </row>
    <row r="241" spans="1:33" ht="14.85" hidden="1" customHeight="1" x14ac:dyDescent="0.2">
      <c r="A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33" s="4" customFormat="1" ht="14.85" hidden="1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24"/>
      <c r="O242" s="24"/>
      <c r="AA242" s="24"/>
      <c r="AB242" s="24"/>
      <c r="AD242" s="7"/>
      <c r="AE242" s="7"/>
      <c r="AF242" s="7"/>
      <c r="AG242" s="7"/>
    </row>
    <row r="243" spans="1:33" s="4" customFormat="1" ht="14.85" hidden="1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24"/>
      <c r="O243" s="24"/>
      <c r="AA243" s="24"/>
      <c r="AB243" s="24"/>
      <c r="AD243" s="7"/>
      <c r="AE243" s="7"/>
      <c r="AF243" s="7"/>
      <c r="AG243" s="7"/>
    </row>
    <row r="244" spans="1:33" s="4" customFormat="1" ht="14.85" hidden="1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24"/>
      <c r="O244" s="24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24"/>
      <c r="AB244" s="24"/>
      <c r="AD244" s="7"/>
      <c r="AE244" s="7"/>
      <c r="AF244" s="7"/>
      <c r="AG244" s="7"/>
    </row>
    <row r="245" spans="1:33" s="4" customFormat="1" ht="14.85" hidden="1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24"/>
      <c r="O245" s="24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24"/>
      <c r="AB245" s="24"/>
      <c r="AD245" s="7"/>
      <c r="AE245" s="7"/>
      <c r="AF245" s="7"/>
      <c r="AG245" s="7"/>
    </row>
    <row r="246" spans="1:33" s="4" customFormat="1" ht="14.85" hidden="1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24"/>
      <c r="O246" s="24"/>
      <c r="AA246" s="24"/>
      <c r="AB246" s="24"/>
      <c r="AD246" s="7"/>
      <c r="AE246" s="7"/>
      <c r="AF246" s="7"/>
      <c r="AG246" s="7"/>
    </row>
    <row r="247" spans="1:33" s="4" customFormat="1" ht="14.85" hidden="1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24"/>
      <c r="O247" s="24"/>
      <c r="AA247" s="24"/>
      <c r="AB247" s="24"/>
      <c r="AD247" s="7"/>
      <c r="AE247" s="7"/>
      <c r="AF247" s="7"/>
      <c r="AG247" s="7"/>
    </row>
    <row r="248" spans="1:33" ht="14.85" hidden="1" customHeight="1" x14ac:dyDescent="0.2"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33" ht="14.85" hidden="1" customHeight="1" x14ac:dyDescent="0.2"/>
    <row r="250" spans="1:33" s="4" customFormat="1" ht="14.85" hidden="1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24"/>
      <c r="O250" s="24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24"/>
      <c r="AB250" s="24"/>
      <c r="AD250" s="7"/>
      <c r="AE250" s="7"/>
      <c r="AF250" s="7"/>
      <c r="AG250" s="7"/>
    </row>
    <row r="251" spans="1:33" s="4" customFormat="1" ht="14.85" hidden="1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24"/>
      <c r="O251" s="24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24"/>
      <c r="AB251" s="24"/>
      <c r="AD251" s="7"/>
      <c r="AE251" s="7"/>
      <c r="AF251" s="7"/>
      <c r="AG251" s="7"/>
    </row>
    <row r="252" spans="1:33" s="4" customFormat="1" ht="14.85" hidden="1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24"/>
      <c r="O252" s="24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24"/>
      <c r="AB252" s="24"/>
      <c r="AD252" s="7"/>
      <c r="AE252" s="7"/>
      <c r="AF252" s="7"/>
      <c r="AG252" s="7"/>
    </row>
    <row r="253" spans="1:33" ht="14.85" hidden="1" customHeight="1" x14ac:dyDescent="0.2"/>
    <row r="254" spans="1:33" ht="14.85" hidden="1" customHeight="1" x14ac:dyDescent="0.2"/>
    <row r="255" spans="1:33" ht="14.85" hidden="1" customHeight="1" x14ac:dyDescent="0.2"/>
    <row r="256" spans="1:33" ht="14.85" hidden="1" customHeight="1" x14ac:dyDescent="0.2"/>
    <row r="257" ht="14.85" hidden="1" customHeight="1" x14ac:dyDescent="0.2"/>
    <row r="258" ht="14.85" hidden="1" customHeight="1" x14ac:dyDescent="0.2"/>
    <row r="259" ht="14.85" hidden="1" customHeight="1" x14ac:dyDescent="0.2"/>
    <row r="260" ht="14.85" hidden="1" customHeight="1" x14ac:dyDescent="0.2"/>
    <row r="261" ht="14.85" hidden="1" customHeight="1" x14ac:dyDescent="0.2"/>
    <row r="262" ht="14.85" hidden="1" customHeight="1" x14ac:dyDescent="0.2"/>
    <row r="263" ht="14.85" hidden="1" customHeight="1" x14ac:dyDescent="0.2"/>
    <row r="264" ht="14.85" hidden="1" customHeight="1" x14ac:dyDescent="0.2"/>
    <row r="265" ht="14.85" hidden="1" customHeight="1" x14ac:dyDescent="0.2"/>
    <row r="266" ht="14.85" hidden="1" customHeight="1" x14ac:dyDescent="0.2"/>
    <row r="267" ht="14.85" hidden="1" customHeight="1" x14ac:dyDescent="0.2"/>
    <row r="268" ht="14.85" hidden="1" customHeight="1" x14ac:dyDescent="0.2"/>
    <row r="269" ht="14.85" hidden="1" customHeight="1" x14ac:dyDescent="0.2"/>
    <row r="270" ht="14.85" hidden="1" customHeight="1" x14ac:dyDescent="0.2"/>
    <row r="271" ht="14.85" hidden="1" customHeight="1" x14ac:dyDescent="0.2"/>
    <row r="272" ht="14.85" hidden="1" customHeight="1" x14ac:dyDescent="0.2"/>
    <row r="273" ht="14.85" hidden="1" customHeight="1" x14ac:dyDescent="0.2"/>
    <row r="274" ht="14.85" hidden="1" customHeight="1" x14ac:dyDescent="0.2"/>
    <row r="275" ht="14.85" hidden="1" customHeight="1" x14ac:dyDescent="0.2"/>
    <row r="276" ht="14.85" hidden="1" customHeight="1" x14ac:dyDescent="0.2"/>
    <row r="277" ht="14.85" hidden="1" customHeight="1" x14ac:dyDescent="0.2"/>
    <row r="278" ht="14.85" hidden="1" customHeight="1" x14ac:dyDescent="0.2"/>
    <row r="279" ht="14.85" hidden="1" customHeight="1" x14ac:dyDescent="0.2"/>
    <row r="280" ht="14.85" hidden="1" customHeight="1" x14ac:dyDescent="0.2"/>
    <row r="281" ht="14.85" hidden="1" customHeight="1" x14ac:dyDescent="0.2"/>
    <row r="282" ht="14.85" hidden="1" customHeight="1" x14ac:dyDescent="0.2"/>
    <row r="283" ht="14.85" hidden="1" customHeight="1" x14ac:dyDescent="0.2"/>
  </sheetData>
  <mergeCells count="120">
    <mergeCell ref="N61:O61"/>
    <mergeCell ref="P61:Z61"/>
    <mergeCell ref="AA61:AB61"/>
    <mergeCell ref="B62:M62"/>
    <mergeCell ref="N62:O62"/>
    <mergeCell ref="P62:Z62"/>
    <mergeCell ref="AA62:AB62"/>
    <mergeCell ref="N57:O57"/>
    <mergeCell ref="AA57:AB57"/>
    <mergeCell ref="N58:O58"/>
    <mergeCell ref="N59:O59"/>
    <mergeCell ref="AA59:AB59"/>
    <mergeCell ref="N60:O60"/>
    <mergeCell ref="P60:Z60"/>
    <mergeCell ref="AA60:AB60"/>
    <mergeCell ref="N54:O54"/>
    <mergeCell ref="AA54:AB54"/>
    <mergeCell ref="N55:O55"/>
    <mergeCell ref="AA55:AB55"/>
    <mergeCell ref="N56:O56"/>
    <mergeCell ref="AA56:AB56"/>
    <mergeCell ref="N50:O50"/>
    <mergeCell ref="AA50:AB50"/>
    <mergeCell ref="N51:O51"/>
    <mergeCell ref="AA51:AB51"/>
    <mergeCell ref="N52:O52"/>
    <mergeCell ref="N53:O53"/>
    <mergeCell ref="AA53:AB53"/>
    <mergeCell ref="N46:O46"/>
    <mergeCell ref="N47:O47"/>
    <mergeCell ref="AA47:AB47"/>
    <mergeCell ref="N48:O48"/>
    <mergeCell ref="AA48:AB48"/>
    <mergeCell ref="N49:O49"/>
    <mergeCell ref="AA49:AB49"/>
    <mergeCell ref="N42:O42"/>
    <mergeCell ref="AA42:AB42"/>
    <mergeCell ref="N43:O43"/>
    <mergeCell ref="N44:O44"/>
    <mergeCell ref="N45:O45"/>
    <mergeCell ref="AA45:AB45"/>
    <mergeCell ref="N39:O39"/>
    <mergeCell ref="AA39:AB39"/>
    <mergeCell ref="N40:O40"/>
    <mergeCell ref="AA40:AB40"/>
    <mergeCell ref="N41:O41"/>
    <mergeCell ref="AA41:AB41"/>
    <mergeCell ref="N36:O36"/>
    <mergeCell ref="AA36:AB36"/>
    <mergeCell ref="N37:O37"/>
    <mergeCell ref="AA37:AB37"/>
    <mergeCell ref="N38:O38"/>
    <mergeCell ref="AA38:AB38"/>
    <mergeCell ref="N33:O33"/>
    <mergeCell ref="AA33:AB33"/>
    <mergeCell ref="N34:O34"/>
    <mergeCell ref="AA34:AB34"/>
    <mergeCell ref="N35:O35"/>
    <mergeCell ref="AA35:AB35"/>
    <mergeCell ref="N30:O30"/>
    <mergeCell ref="AA30:AB30"/>
    <mergeCell ref="N31:O31"/>
    <mergeCell ref="AA31:AB31"/>
    <mergeCell ref="N32:O32"/>
    <mergeCell ref="AA32:AB32"/>
    <mergeCell ref="N27:O27"/>
    <mergeCell ref="AA27:AB27"/>
    <mergeCell ref="N28:O28"/>
    <mergeCell ref="AA28:AB28"/>
    <mergeCell ref="N29:O29"/>
    <mergeCell ref="AA29:AB29"/>
    <mergeCell ref="N24:O24"/>
    <mergeCell ref="AA24:AB24"/>
    <mergeCell ref="N25:O25"/>
    <mergeCell ref="AA25:AB25"/>
    <mergeCell ref="N26:O26"/>
    <mergeCell ref="AA26:AB26"/>
    <mergeCell ref="N21:O21"/>
    <mergeCell ref="AA21:AB21"/>
    <mergeCell ref="N22:O22"/>
    <mergeCell ref="P22:Z22"/>
    <mergeCell ref="AA22:AB22"/>
    <mergeCell ref="N23:O23"/>
    <mergeCell ref="N18:O18"/>
    <mergeCell ref="AA18:AB18"/>
    <mergeCell ref="N19:O19"/>
    <mergeCell ref="AA19:AB19"/>
    <mergeCell ref="N20:O20"/>
    <mergeCell ref="AA20:AB20"/>
    <mergeCell ref="N15:O15"/>
    <mergeCell ref="AA15:AB15"/>
    <mergeCell ref="N16:O16"/>
    <mergeCell ref="AA16:AB16"/>
    <mergeCell ref="N17:O17"/>
    <mergeCell ref="AA17:AB17"/>
    <mergeCell ref="N12:O12"/>
    <mergeCell ref="AA12:AB12"/>
    <mergeCell ref="N13:O13"/>
    <mergeCell ref="AA13:AB13"/>
    <mergeCell ref="N14:O14"/>
    <mergeCell ref="AA14:AB14"/>
    <mergeCell ref="N10:O10"/>
    <mergeCell ref="AA10:AB10"/>
    <mergeCell ref="N11:O11"/>
    <mergeCell ref="AA11:AB11"/>
    <mergeCell ref="N6:O6"/>
    <mergeCell ref="AA6:AB6"/>
    <mergeCell ref="N7:O7"/>
    <mergeCell ref="AA7:AB7"/>
    <mergeCell ref="N8:O8"/>
    <mergeCell ref="AA8:AB8"/>
    <mergeCell ref="B1:AB1"/>
    <mergeCell ref="B2:AB2"/>
    <mergeCell ref="B3:AB3"/>
    <mergeCell ref="B5:M5"/>
    <mergeCell ref="N5:O5"/>
    <mergeCell ref="P5:Z5"/>
    <mergeCell ref="AA5:AB5"/>
    <mergeCell ref="N9:O9"/>
    <mergeCell ref="AA9:AB9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89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V292"/>
  <sheetViews>
    <sheetView showGridLines="0" view="pageBreakPreview" topLeftCell="A22" zoomScaleNormal="100" zoomScaleSheetLayoutView="100" workbookViewId="0">
      <selection activeCell="L34" sqref="L34:M34"/>
    </sheetView>
  </sheetViews>
  <sheetFormatPr defaultColWidth="9" defaultRowHeight="18" customHeight="1" x14ac:dyDescent="0.2"/>
  <cols>
    <col min="1" max="1" width="1.21875" style="1" customWidth="1"/>
    <col min="2" max="10" width="2.109375" style="1" customWidth="1"/>
    <col min="11" max="11" width="18.33203125" style="1" customWidth="1"/>
    <col min="12" max="13" width="10.109375" style="46" customWidth="1"/>
    <col min="14" max="14" width="0.6640625" style="1" customWidth="1"/>
    <col min="15" max="16" width="15.109375" style="2" hidden="1" customWidth="1"/>
    <col min="17" max="16384" width="9" style="1"/>
  </cols>
  <sheetData>
    <row r="1" spans="1:19" ht="18" customHeight="1" x14ac:dyDescent="0.2">
      <c r="A1" s="194" t="s">
        <v>13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</row>
    <row r="2" spans="1:19" ht="23.25" customHeight="1" x14ac:dyDescent="0.2">
      <c r="A2" s="195" t="s">
        <v>14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28"/>
      <c r="O2" s="29"/>
      <c r="P2" s="29"/>
    </row>
    <row r="3" spans="1:19" ht="14.25" customHeight="1" x14ac:dyDescent="0.2">
      <c r="A3" s="196" t="s">
        <v>34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28"/>
      <c r="O3" s="29"/>
      <c r="P3" s="29"/>
    </row>
    <row r="4" spans="1:19" ht="14.25" customHeight="1" x14ac:dyDescent="0.2">
      <c r="A4" s="197" t="s">
        <v>35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28"/>
      <c r="O4" s="29"/>
      <c r="P4" s="29"/>
    </row>
    <row r="5" spans="1:19" ht="15.75" customHeight="1" thickBot="1" x14ac:dyDescent="0.25">
      <c r="A5" s="30"/>
      <c r="B5" s="28"/>
      <c r="C5" s="28"/>
      <c r="D5" s="28"/>
      <c r="E5" s="28"/>
      <c r="F5" s="28"/>
      <c r="G5" s="28"/>
      <c r="H5" s="28"/>
      <c r="I5" s="28"/>
      <c r="J5" s="28"/>
      <c r="K5" s="31"/>
      <c r="L5" s="32"/>
      <c r="M5" s="33" t="s">
        <v>2</v>
      </c>
      <c r="N5" s="28"/>
      <c r="O5" s="29"/>
      <c r="P5" s="29"/>
    </row>
    <row r="6" spans="1:19" ht="15.75" customHeight="1" thickBot="1" x14ac:dyDescent="0.25">
      <c r="A6" s="198" t="s">
        <v>3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200" t="s">
        <v>4</v>
      </c>
      <c r="M6" s="201"/>
      <c r="N6" s="28"/>
      <c r="O6" s="29"/>
      <c r="P6" s="29"/>
    </row>
    <row r="7" spans="1:19" ht="15.75" customHeight="1" x14ac:dyDescent="0.2">
      <c r="A7" s="34"/>
      <c r="B7" s="7" t="s">
        <v>91</v>
      </c>
      <c r="C7" s="7"/>
      <c r="D7" s="4"/>
      <c r="E7" s="7"/>
      <c r="F7" s="7"/>
      <c r="G7" s="7"/>
      <c r="H7" s="7"/>
      <c r="L7" s="202">
        <v>11523783096</v>
      </c>
      <c r="M7" s="203"/>
      <c r="O7" s="2">
        <f>SUM(L8,L23)</f>
        <v>11523783096</v>
      </c>
      <c r="P7" s="2">
        <f>L7-O7</f>
        <v>0</v>
      </c>
      <c r="R7" s="137"/>
      <c r="S7" s="137"/>
    </row>
    <row r="8" spans="1:19" ht="15.75" customHeight="1" x14ac:dyDescent="0.2">
      <c r="A8" s="34"/>
      <c r="B8" s="7"/>
      <c r="C8" s="7" t="s">
        <v>92</v>
      </c>
      <c r="D8" s="7"/>
      <c r="E8" s="7"/>
      <c r="F8" s="7"/>
      <c r="G8" s="7"/>
      <c r="H8" s="7"/>
      <c r="L8" s="202">
        <v>4949330455</v>
      </c>
      <c r="M8" s="203"/>
      <c r="O8" s="2">
        <f>SUM(L9,L14,L19)</f>
        <v>4949330455</v>
      </c>
      <c r="P8" s="2">
        <f>L8-O8</f>
        <v>0</v>
      </c>
      <c r="R8" s="137"/>
      <c r="S8" s="137"/>
    </row>
    <row r="9" spans="1:19" ht="15.75" customHeight="1" x14ac:dyDescent="0.2">
      <c r="A9" s="34"/>
      <c r="B9" s="7"/>
      <c r="C9" s="7"/>
      <c r="D9" s="7" t="s">
        <v>93</v>
      </c>
      <c r="E9" s="7"/>
      <c r="F9" s="7"/>
      <c r="G9" s="7"/>
      <c r="H9" s="7"/>
      <c r="L9" s="202">
        <v>2103866759</v>
      </c>
      <c r="M9" s="203"/>
      <c r="O9" s="2">
        <f>SUM(L10:M13)</f>
        <v>2103866759</v>
      </c>
      <c r="P9" s="2">
        <f>L9-O9</f>
        <v>0</v>
      </c>
      <c r="R9" s="137"/>
      <c r="S9" s="137"/>
    </row>
    <row r="10" spans="1:19" ht="15.75" customHeight="1" x14ac:dyDescent="0.2">
      <c r="A10" s="34"/>
      <c r="B10" s="7"/>
      <c r="C10" s="7"/>
      <c r="D10" s="7"/>
      <c r="E10" s="7" t="s">
        <v>94</v>
      </c>
      <c r="F10" s="7"/>
      <c r="G10" s="7"/>
      <c r="H10" s="7"/>
      <c r="L10" s="202">
        <v>1701642656</v>
      </c>
      <c r="M10" s="203"/>
      <c r="R10" s="137"/>
      <c r="S10" s="137"/>
    </row>
    <row r="11" spans="1:19" ht="15.75" customHeight="1" x14ac:dyDescent="0.2">
      <c r="A11" s="34"/>
      <c r="B11" s="7"/>
      <c r="C11" s="7"/>
      <c r="D11" s="7"/>
      <c r="E11" s="7" t="s">
        <v>95</v>
      </c>
      <c r="F11" s="7"/>
      <c r="G11" s="7"/>
      <c r="H11" s="7"/>
      <c r="L11" s="202">
        <v>21184388</v>
      </c>
      <c r="M11" s="203"/>
      <c r="R11" s="137"/>
      <c r="S11" s="137"/>
    </row>
    <row r="12" spans="1:19" ht="15.75" customHeight="1" x14ac:dyDescent="0.2">
      <c r="A12" s="34"/>
      <c r="B12" s="7"/>
      <c r="C12" s="7"/>
      <c r="D12" s="7"/>
      <c r="E12" s="7" t="s">
        <v>96</v>
      </c>
      <c r="F12" s="7"/>
      <c r="G12" s="7"/>
      <c r="H12" s="7"/>
      <c r="L12" s="202">
        <v>-133200854</v>
      </c>
      <c r="M12" s="203"/>
      <c r="R12" s="137"/>
      <c r="S12" s="137"/>
    </row>
    <row r="13" spans="1:19" ht="15.75" customHeight="1" x14ac:dyDescent="0.2">
      <c r="A13" s="34"/>
      <c r="B13" s="7"/>
      <c r="C13" s="7"/>
      <c r="D13" s="7"/>
      <c r="E13" s="7" t="s">
        <v>47</v>
      </c>
      <c r="F13" s="7"/>
      <c r="G13" s="7"/>
      <c r="H13" s="7"/>
      <c r="L13" s="202">
        <v>514240569</v>
      </c>
      <c r="M13" s="203"/>
      <c r="R13" s="137"/>
      <c r="S13" s="137"/>
    </row>
    <row r="14" spans="1:19" ht="15.75" customHeight="1" x14ac:dyDescent="0.2">
      <c r="A14" s="34"/>
      <c r="B14" s="7"/>
      <c r="C14" s="7"/>
      <c r="D14" s="7" t="s">
        <v>97</v>
      </c>
      <c r="E14" s="7"/>
      <c r="F14" s="7"/>
      <c r="G14" s="7"/>
      <c r="H14" s="7"/>
      <c r="L14" s="202">
        <v>2580029784</v>
      </c>
      <c r="M14" s="203"/>
      <c r="O14" s="2">
        <f>SUM(L15:M18)</f>
        <v>2580029784</v>
      </c>
      <c r="P14" s="2">
        <f>L14-O14</f>
        <v>0</v>
      </c>
      <c r="R14" s="137"/>
      <c r="S14" s="137"/>
    </row>
    <row r="15" spans="1:19" ht="15.75" customHeight="1" x14ac:dyDescent="0.2">
      <c r="A15" s="34"/>
      <c r="B15" s="7"/>
      <c r="C15" s="7"/>
      <c r="D15" s="7"/>
      <c r="E15" s="7" t="s">
        <v>98</v>
      </c>
      <c r="F15" s="7"/>
      <c r="G15" s="7"/>
      <c r="H15" s="7"/>
      <c r="L15" s="202">
        <v>1584641544</v>
      </c>
      <c r="M15" s="203"/>
      <c r="R15" s="137"/>
      <c r="S15" s="137"/>
    </row>
    <row r="16" spans="1:19" ht="15.75" customHeight="1" x14ac:dyDescent="0.2">
      <c r="A16" s="34"/>
      <c r="B16" s="7"/>
      <c r="C16" s="7"/>
      <c r="D16" s="7"/>
      <c r="E16" s="7" t="s">
        <v>99</v>
      </c>
      <c r="F16" s="7"/>
      <c r="G16" s="7"/>
      <c r="H16" s="7"/>
      <c r="L16" s="202">
        <v>5410001</v>
      </c>
      <c r="M16" s="203"/>
      <c r="R16" s="137"/>
      <c r="S16" s="137"/>
    </row>
    <row r="17" spans="1:22" ht="15.75" customHeight="1" x14ac:dyDescent="0.2">
      <c r="A17" s="34"/>
      <c r="B17" s="7"/>
      <c r="C17" s="7"/>
      <c r="D17" s="7"/>
      <c r="E17" s="7" t="s">
        <v>100</v>
      </c>
      <c r="F17" s="7"/>
      <c r="G17" s="7"/>
      <c r="H17" s="7"/>
      <c r="L17" s="202">
        <v>989595481</v>
      </c>
      <c r="M17" s="203"/>
      <c r="R17" s="137"/>
      <c r="S17" s="137"/>
    </row>
    <row r="18" spans="1:22" ht="15.75" customHeight="1" x14ac:dyDescent="0.2">
      <c r="A18" s="34"/>
      <c r="B18" s="7"/>
      <c r="C18" s="7"/>
      <c r="D18" s="7"/>
      <c r="E18" s="7" t="s">
        <v>47</v>
      </c>
      <c r="F18" s="7"/>
      <c r="G18" s="7"/>
      <c r="H18" s="7"/>
      <c r="L18" s="202">
        <v>382758</v>
      </c>
      <c r="M18" s="203"/>
      <c r="R18" s="137"/>
      <c r="S18" s="137"/>
    </row>
    <row r="19" spans="1:22" ht="15.75" customHeight="1" x14ac:dyDescent="0.2">
      <c r="A19" s="34"/>
      <c r="B19" s="7"/>
      <c r="C19" s="7"/>
      <c r="D19" s="7" t="s">
        <v>101</v>
      </c>
      <c r="E19" s="7"/>
      <c r="F19" s="7"/>
      <c r="G19" s="7"/>
      <c r="H19" s="7"/>
      <c r="L19" s="202">
        <v>265433912</v>
      </c>
      <c r="M19" s="203"/>
      <c r="O19" s="2">
        <f>SUM(L20:M22)</f>
        <v>265433912</v>
      </c>
      <c r="P19" s="2">
        <f>L19-O19</f>
        <v>0</v>
      </c>
      <c r="Q19" s="7"/>
      <c r="R19" s="137"/>
      <c r="S19" s="138"/>
    </row>
    <row r="20" spans="1:22" ht="15.75" customHeight="1" x14ac:dyDescent="0.2">
      <c r="A20" s="34"/>
      <c r="B20" s="7"/>
      <c r="C20" s="7"/>
      <c r="D20" s="4"/>
      <c r="E20" s="4" t="s">
        <v>102</v>
      </c>
      <c r="F20" s="4"/>
      <c r="G20" s="7"/>
      <c r="H20" s="7"/>
      <c r="L20" s="202">
        <v>103088445</v>
      </c>
      <c r="M20" s="203"/>
      <c r="P20" s="7"/>
      <c r="Q20" s="7"/>
      <c r="R20" s="137"/>
      <c r="S20" s="138"/>
    </row>
    <row r="21" spans="1:22" ht="15.75" customHeight="1" x14ac:dyDescent="0.2">
      <c r="A21" s="34"/>
      <c r="B21" s="7"/>
      <c r="C21" s="7"/>
      <c r="D21" s="4"/>
      <c r="E21" s="7" t="s">
        <v>103</v>
      </c>
      <c r="F21" s="7"/>
      <c r="G21" s="7"/>
      <c r="H21" s="7"/>
      <c r="L21" s="202">
        <v>-932255</v>
      </c>
      <c r="M21" s="203"/>
      <c r="P21" s="7"/>
      <c r="Q21" s="7"/>
      <c r="R21" s="137"/>
      <c r="S21" s="138"/>
    </row>
    <row r="22" spans="1:22" ht="15.75" customHeight="1" x14ac:dyDescent="0.2">
      <c r="A22" s="34"/>
      <c r="B22" s="7"/>
      <c r="C22" s="7"/>
      <c r="D22" s="4"/>
      <c r="E22" s="7" t="s">
        <v>47</v>
      </c>
      <c r="F22" s="7"/>
      <c r="G22" s="7"/>
      <c r="H22" s="7"/>
      <c r="L22" s="202">
        <v>163277722</v>
      </c>
      <c r="M22" s="203"/>
      <c r="P22" s="7"/>
      <c r="Q22" s="7"/>
      <c r="R22" s="137"/>
      <c r="S22" s="138"/>
    </row>
    <row r="23" spans="1:22" ht="15.75" customHeight="1" x14ac:dyDescent="0.2">
      <c r="A23" s="34"/>
      <c r="B23" s="7"/>
      <c r="C23" s="35" t="s">
        <v>104</v>
      </c>
      <c r="D23" s="35"/>
      <c r="E23" s="7"/>
      <c r="F23" s="7"/>
      <c r="G23" s="7"/>
      <c r="H23" s="7"/>
      <c r="L23" s="202">
        <v>6574452641</v>
      </c>
      <c r="M23" s="203"/>
      <c r="O23" s="2">
        <f>SUM(L24:M26)</f>
        <v>6574452641</v>
      </c>
      <c r="P23" s="2">
        <f>L23-O23</f>
        <v>0</v>
      </c>
      <c r="Q23" s="7"/>
      <c r="R23" s="137"/>
      <c r="S23" s="138"/>
    </row>
    <row r="24" spans="1:22" ht="15.75" customHeight="1" x14ac:dyDescent="0.2">
      <c r="A24" s="34"/>
      <c r="B24" s="7"/>
      <c r="C24" s="7"/>
      <c r="D24" s="7" t="s">
        <v>105</v>
      </c>
      <c r="E24" s="7"/>
      <c r="F24" s="7"/>
      <c r="G24" s="7"/>
      <c r="H24" s="7"/>
      <c r="L24" s="202">
        <v>6010643732</v>
      </c>
      <c r="M24" s="203"/>
      <c r="P24" s="7"/>
      <c r="Q24" s="7"/>
      <c r="R24" s="137"/>
      <c r="S24" s="138"/>
    </row>
    <row r="25" spans="1:22" ht="15.75" customHeight="1" x14ac:dyDescent="0.2">
      <c r="A25" s="34"/>
      <c r="B25" s="7"/>
      <c r="C25" s="7"/>
      <c r="D25" s="7" t="s">
        <v>106</v>
      </c>
      <c r="E25" s="7"/>
      <c r="F25" s="7"/>
      <c r="G25" s="7"/>
      <c r="H25" s="7"/>
      <c r="L25" s="202">
        <v>568054950</v>
      </c>
      <c r="M25" s="203"/>
      <c r="R25" s="137"/>
      <c r="S25" s="137"/>
    </row>
    <row r="26" spans="1:22" ht="15.75" customHeight="1" x14ac:dyDescent="0.2">
      <c r="A26" s="34"/>
      <c r="B26" s="7"/>
      <c r="C26" s="7"/>
      <c r="D26" s="7" t="s">
        <v>47</v>
      </c>
      <c r="E26" s="7"/>
      <c r="F26" s="7"/>
      <c r="G26" s="7"/>
      <c r="H26" s="7"/>
      <c r="L26" s="206">
        <v>-4246041</v>
      </c>
      <c r="M26" s="207"/>
      <c r="R26" s="137"/>
      <c r="S26" s="137"/>
    </row>
    <row r="27" spans="1:22" ht="15.75" customHeight="1" x14ac:dyDescent="0.2">
      <c r="A27" s="34"/>
      <c r="B27" s="36" t="s">
        <v>107</v>
      </c>
      <c r="C27" s="36"/>
      <c r="D27" s="7"/>
      <c r="E27" s="7"/>
      <c r="F27" s="7"/>
      <c r="G27" s="7"/>
      <c r="H27" s="7"/>
      <c r="L27" s="206">
        <v>921242598</v>
      </c>
      <c r="M27" s="207"/>
      <c r="O27" s="2">
        <f>SUM(L28:M29)</f>
        <v>921242598</v>
      </c>
      <c r="P27" s="2">
        <f>L27-O27</f>
        <v>0</v>
      </c>
      <c r="R27" s="137"/>
      <c r="S27" s="137"/>
    </row>
    <row r="28" spans="1:22" ht="15.75" customHeight="1" x14ac:dyDescent="0.2">
      <c r="A28" s="34"/>
      <c r="B28" s="7"/>
      <c r="C28" s="7" t="s">
        <v>108</v>
      </c>
      <c r="D28" s="36"/>
      <c r="E28" s="7"/>
      <c r="F28" s="7"/>
      <c r="G28" s="7"/>
      <c r="H28" s="7"/>
      <c r="L28" s="206">
        <v>606206529</v>
      </c>
      <c r="M28" s="207"/>
      <c r="O28" s="1"/>
      <c r="P28" s="1"/>
      <c r="R28" s="137"/>
      <c r="S28" s="137"/>
    </row>
    <row r="29" spans="1:22" ht="15.75" customHeight="1" x14ac:dyDescent="0.2">
      <c r="A29" s="34"/>
      <c r="B29" s="7"/>
      <c r="C29" s="7" t="s">
        <v>47</v>
      </c>
      <c r="D29" s="7"/>
      <c r="E29" s="4"/>
      <c r="F29" s="7"/>
      <c r="G29" s="7"/>
      <c r="H29" s="7"/>
      <c r="L29" s="202">
        <v>315036069</v>
      </c>
      <c r="M29" s="203"/>
      <c r="R29" s="137"/>
      <c r="S29" s="137"/>
      <c r="V29"/>
    </row>
    <row r="30" spans="1:22" ht="15.75" customHeight="1" x14ac:dyDescent="0.2">
      <c r="A30" s="37" t="s">
        <v>15</v>
      </c>
      <c r="B30" s="38"/>
      <c r="C30" s="38"/>
      <c r="D30" s="38"/>
      <c r="E30" s="38"/>
      <c r="F30" s="38"/>
      <c r="G30" s="38"/>
      <c r="H30" s="38"/>
      <c r="I30" s="39"/>
      <c r="J30" s="39"/>
      <c r="K30" s="39"/>
      <c r="L30" s="204">
        <v>10602540498</v>
      </c>
      <c r="M30" s="205"/>
      <c r="O30" s="2">
        <f>O7-O27</f>
        <v>10602540498</v>
      </c>
      <c r="P30" s="2">
        <f>L30-O30</f>
        <v>0</v>
      </c>
      <c r="R30" s="137"/>
      <c r="S30" s="137"/>
    </row>
    <row r="31" spans="1:22" ht="15.75" customHeight="1" x14ac:dyDescent="0.2">
      <c r="A31" s="34"/>
      <c r="B31" s="7" t="s">
        <v>109</v>
      </c>
      <c r="C31" s="7"/>
      <c r="D31" s="4"/>
      <c r="E31" s="7"/>
      <c r="F31" s="7"/>
      <c r="G31" s="7"/>
      <c r="H31" s="7"/>
      <c r="L31" s="208">
        <v>9741</v>
      </c>
      <c r="M31" s="209"/>
      <c r="O31" s="2">
        <f>SUM(L32:M36)</f>
        <v>9741</v>
      </c>
      <c r="P31" s="2">
        <f>L31-O31</f>
        <v>0</v>
      </c>
      <c r="R31" s="137"/>
      <c r="S31" s="137"/>
    </row>
    <row r="32" spans="1:22" ht="15.75" customHeight="1" x14ac:dyDescent="0.2">
      <c r="A32" s="34"/>
      <c r="B32" s="7"/>
      <c r="C32" s="4" t="s">
        <v>110</v>
      </c>
      <c r="D32" s="4"/>
      <c r="E32" s="7"/>
      <c r="F32" s="7"/>
      <c r="G32" s="7"/>
      <c r="H32" s="7"/>
      <c r="L32" s="208">
        <v>0</v>
      </c>
      <c r="M32" s="209"/>
      <c r="O32" s="1"/>
      <c r="P32" s="1"/>
      <c r="R32" s="137"/>
      <c r="S32" s="137"/>
    </row>
    <row r="33" spans="1:19" ht="15.75" customHeight="1" x14ac:dyDescent="0.2">
      <c r="A33" s="34"/>
      <c r="B33" s="7"/>
      <c r="C33" s="35" t="s">
        <v>111</v>
      </c>
      <c r="D33" s="35"/>
      <c r="E33" s="7"/>
      <c r="F33" s="7"/>
      <c r="G33" s="7"/>
      <c r="H33" s="7"/>
      <c r="L33" s="208">
        <v>0</v>
      </c>
      <c r="M33" s="209"/>
      <c r="R33" s="137"/>
      <c r="S33" s="137"/>
    </row>
    <row r="34" spans="1:19" ht="15.75" customHeight="1" x14ac:dyDescent="0.2">
      <c r="A34" s="34"/>
      <c r="B34" s="7"/>
      <c r="C34" s="268" t="s">
        <v>179</v>
      </c>
      <c r="D34" s="35"/>
      <c r="E34" s="268"/>
      <c r="F34" s="268"/>
      <c r="G34" s="268"/>
      <c r="H34" s="268"/>
      <c r="L34" s="208">
        <v>0</v>
      </c>
      <c r="M34" s="209"/>
      <c r="R34" s="137"/>
      <c r="S34" s="137"/>
    </row>
    <row r="35" spans="1:19" ht="15.75" customHeight="1" x14ac:dyDescent="0.2">
      <c r="A35" s="34"/>
      <c r="B35" s="7"/>
      <c r="C35" s="7" t="s">
        <v>112</v>
      </c>
      <c r="D35" s="7"/>
      <c r="E35" s="7"/>
      <c r="F35" s="7"/>
      <c r="G35" s="7"/>
      <c r="H35" s="7"/>
      <c r="L35" s="208">
        <v>0</v>
      </c>
      <c r="M35" s="209"/>
      <c r="R35" s="137"/>
      <c r="S35" s="137"/>
    </row>
    <row r="36" spans="1:19" ht="15.75" customHeight="1" x14ac:dyDescent="0.2">
      <c r="A36" s="34"/>
      <c r="B36" s="7"/>
      <c r="C36" s="7" t="s">
        <v>47</v>
      </c>
      <c r="D36" s="7"/>
      <c r="E36" s="7"/>
      <c r="F36" s="7"/>
      <c r="G36" s="7"/>
      <c r="H36" s="7"/>
      <c r="L36" s="208">
        <v>9741</v>
      </c>
      <c r="M36" s="209"/>
      <c r="R36" s="137"/>
      <c r="S36" s="137"/>
    </row>
    <row r="37" spans="1:19" ht="15.75" customHeight="1" x14ac:dyDescent="0.2">
      <c r="A37" s="34"/>
      <c r="B37" s="7" t="s">
        <v>113</v>
      </c>
      <c r="C37" s="7"/>
      <c r="D37" s="7"/>
      <c r="E37" s="7"/>
      <c r="F37" s="7"/>
      <c r="G37" s="7"/>
      <c r="H37" s="7"/>
      <c r="L37" s="208">
        <v>0</v>
      </c>
      <c r="M37" s="209"/>
      <c r="O37" s="2">
        <f>SUM(L38:M39)</f>
        <v>0</v>
      </c>
      <c r="P37" s="2">
        <f>L37-O37</f>
        <v>0</v>
      </c>
      <c r="R37" s="137"/>
      <c r="S37" s="137"/>
    </row>
    <row r="38" spans="1:19" ht="15.75" customHeight="1" x14ac:dyDescent="0.2">
      <c r="A38" s="34"/>
      <c r="B38" s="7"/>
      <c r="C38" s="7" t="s">
        <v>114</v>
      </c>
      <c r="D38" s="7"/>
      <c r="E38" s="7"/>
      <c r="F38" s="7"/>
      <c r="G38" s="7"/>
      <c r="H38" s="7"/>
      <c r="L38" s="208">
        <v>0</v>
      </c>
      <c r="M38" s="209"/>
      <c r="R38" s="137"/>
      <c r="S38" s="137"/>
    </row>
    <row r="39" spans="1:19" ht="15.75" customHeight="1" thickBot="1" x14ac:dyDescent="0.25">
      <c r="A39" s="40"/>
      <c r="B39" s="41"/>
      <c r="C39" s="41" t="s">
        <v>47</v>
      </c>
      <c r="D39" s="41"/>
      <c r="E39" s="41"/>
      <c r="F39" s="41"/>
      <c r="G39" s="41"/>
      <c r="H39" s="41"/>
      <c r="I39" s="42"/>
      <c r="J39" s="42"/>
      <c r="K39" s="42"/>
      <c r="L39" s="208">
        <v>0</v>
      </c>
      <c r="M39" s="209"/>
      <c r="R39" s="137"/>
      <c r="S39" s="137"/>
    </row>
    <row r="40" spans="1:19" ht="15.75" customHeight="1" thickBot="1" x14ac:dyDescent="0.25">
      <c r="A40" s="43" t="s">
        <v>16</v>
      </c>
      <c r="B40" s="44"/>
      <c r="C40" s="44"/>
      <c r="D40" s="44"/>
      <c r="E40" s="44"/>
      <c r="F40" s="44"/>
      <c r="G40" s="44"/>
      <c r="H40" s="44"/>
      <c r="I40" s="45"/>
      <c r="J40" s="45"/>
      <c r="K40" s="45"/>
      <c r="L40" s="210">
        <v>10602550239</v>
      </c>
      <c r="M40" s="211"/>
      <c r="O40" s="2">
        <f>L7-L27+L31- L37</f>
        <v>10602550239</v>
      </c>
      <c r="P40" s="2">
        <f>L40-O40</f>
        <v>0</v>
      </c>
      <c r="R40" s="137"/>
      <c r="S40" s="137"/>
    </row>
    <row r="41" spans="1:19" ht="3.75" customHeight="1" x14ac:dyDescent="0.2">
      <c r="A41" s="22"/>
      <c r="B41" s="22"/>
      <c r="C41" s="22"/>
      <c r="D41" s="22"/>
      <c r="E41" s="22"/>
      <c r="F41" s="22"/>
      <c r="G41" s="22"/>
      <c r="H41" s="22"/>
      <c r="I41" s="23"/>
      <c r="J41" s="23"/>
      <c r="K41" s="23"/>
      <c r="O41" s="1"/>
      <c r="P41" s="1"/>
      <c r="R41" s="137"/>
      <c r="S41" s="137"/>
    </row>
    <row r="42" spans="1:19" ht="15.75" customHeight="1" x14ac:dyDescent="0.2">
      <c r="A42" s="7"/>
      <c r="B42" s="25" t="s">
        <v>12</v>
      </c>
      <c r="C42" s="7"/>
      <c r="D42" s="7"/>
      <c r="E42" s="7"/>
      <c r="F42" s="7"/>
      <c r="G42" s="7"/>
      <c r="H42" s="7"/>
    </row>
    <row r="43" spans="1:19" ht="15.75" customHeight="1" x14ac:dyDescent="0.2">
      <c r="A43" s="7"/>
      <c r="B43" s="7"/>
      <c r="C43" s="7"/>
      <c r="D43" s="7"/>
      <c r="E43" s="7"/>
      <c r="F43" s="7"/>
      <c r="G43" s="7"/>
      <c r="H43" s="7"/>
    </row>
    <row r="44" spans="1:19" ht="15.75" customHeight="1" x14ac:dyDescent="0.2"/>
    <row r="45" spans="1:19" ht="3.75" customHeight="1" x14ac:dyDescent="0.2"/>
    <row r="46" spans="1:19" ht="15.75" customHeight="1" x14ac:dyDescent="0.2"/>
    <row r="47" spans="1:19" ht="15.75" customHeight="1" x14ac:dyDescent="0.2"/>
    <row r="48" spans="1:19" ht="15.75" customHeight="1" x14ac:dyDescent="0.2"/>
    <row r="49" spans="1:16" ht="15.75" customHeight="1" x14ac:dyDescent="0.2"/>
    <row r="50" spans="1:16" ht="15.75" customHeight="1" x14ac:dyDescent="0.2"/>
    <row r="51" spans="1:16" ht="15.75" customHeight="1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</row>
    <row r="52" spans="1:16" ht="15.75" customHeight="1" x14ac:dyDescent="0.2"/>
    <row r="53" spans="1:16" ht="15.75" customHeight="1" x14ac:dyDescent="0.2"/>
    <row r="54" spans="1:16" ht="5.25" customHeight="1" x14ac:dyDescent="0.2"/>
    <row r="55" spans="1:16" ht="15.75" customHeight="1" x14ac:dyDescent="0.2"/>
    <row r="56" spans="1:16" ht="15.75" customHeight="1" x14ac:dyDescent="0.2"/>
    <row r="57" spans="1:16" ht="15.75" customHeight="1" x14ac:dyDescent="0.2"/>
    <row r="58" spans="1:16" ht="15.75" customHeight="1" x14ac:dyDescent="0.2"/>
    <row r="59" spans="1:16" ht="15.75" customHeight="1" x14ac:dyDescent="0.2"/>
    <row r="60" spans="1:16" ht="15.75" customHeight="1" x14ac:dyDescent="0.2"/>
    <row r="61" spans="1:16" ht="15.75" customHeight="1" x14ac:dyDescent="0.2"/>
    <row r="62" spans="1:16" s="8" customFormat="1" ht="12.9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46"/>
      <c r="M62" s="46"/>
      <c r="N62" s="1"/>
      <c r="O62" s="2"/>
      <c r="P62" s="2"/>
    </row>
    <row r="63" spans="1:16" ht="18" customHeight="1" x14ac:dyDescent="0.2">
      <c r="L63" s="47"/>
      <c r="M63" s="47"/>
      <c r="N63" s="8"/>
      <c r="O63" s="9"/>
      <c r="P63" s="9"/>
    </row>
    <row r="64" spans="1:16" ht="27" customHeight="1" x14ac:dyDescent="0.2"/>
    <row r="85" spans="1:16" ht="18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6" ht="18" customHeight="1" x14ac:dyDescent="0.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</row>
    <row r="96" spans="1:16" s="4" customFormat="1" ht="18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46"/>
      <c r="M96" s="46"/>
      <c r="N96" s="1"/>
      <c r="O96" s="2"/>
      <c r="P96" s="2"/>
    </row>
    <row r="97" spans="1:16" s="8" customFormat="1" ht="12.9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48"/>
      <c r="M97" s="48"/>
      <c r="N97" s="4"/>
      <c r="O97" s="7"/>
      <c r="P97" s="7"/>
    </row>
    <row r="98" spans="1:16" ht="18" customHeight="1" x14ac:dyDescent="0.2">
      <c r="L98" s="47"/>
      <c r="M98" s="47"/>
      <c r="N98" s="8"/>
      <c r="O98" s="9"/>
      <c r="P98" s="9"/>
    </row>
    <row r="99" spans="1:16" ht="27" customHeight="1" x14ac:dyDescent="0.2"/>
    <row r="127" spans="1:11" ht="18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 ht="18" customHeight="1" x14ac:dyDescent="0.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</row>
    <row r="138" spans="1:16" s="4" customFormat="1" ht="18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46"/>
      <c r="M138" s="46"/>
      <c r="N138" s="1"/>
      <c r="O138" s="2"/>
      <c r="P138" s="2"/>
    </row>
    <row r="139" spans="1:16" s="8" customFormat="1" ht="12.9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48"/>
      <c r="M139" s="48"/>
      <c r="N139" s="4"/>
      <c r="O139" s="7"/>
      <c r="P139" s="7"/>
    </row>
    <row r="140" spans="1:16" ht="18" customHeight="1" x14ac:dyDescent="0.2">
      <c r="L140" s="47"/>
      <c r="M140" s="47"/>
      <c r="N140" s="8"/>
      <c r="O140" s="9"/>
      <c r="P140" s="9"/>
    </row>
    <row r="141" spans="1:16" ht="27" customHeight="1" x14ac:dyDescent="0.2"/>
    <row r="142" spans="1:16" ht="14.4" customHeight="1" x14ac:dyDescent="0.2"/>
    <row r="143" spans="1:16" ht="14.4" customHeight="1" x14ac:dyDescent="0.2"/>
    <row r="144" spans="1:16" ht="14.4" customHeight="1" x14ac:dyDescent="0.2"/>
    <row r="145" ht="14.4" customHeight="1" x14ac:dyDescent="0.2"/>
    <row r="146" ht="14.4" customHeight="1" x14ac:dyDescent="0.2"/>
    <row r="147" ht="14.4" customHeight="1" x14ac:dyDescent="0.2"/>
    <row r="148" ht="14.4" customHeight="1" x14ac:dyDescent="0.2"/>
    <row r="149" ht="14.4" customHeight="1" x14ac:dyDescent="0.2"/>
    <row r="150" ht="14.4" customHeight="1" x14ac:dyDescent="0.2"/>
    <row r="151" ht="14.4" customHeight="1" x14ac:dyDescent="0.2"/>
    <row r="152" ht="14.4" customHeight="1" x14ac:dyDescent="0.2"/>
    <row r="153" ht="14.4" customHeight="1" x14ac:dyDescent="0.2"/>
    <row r="154" ht="14.4" customHeight="1" x14ac:dyDescent="0.2"/>
    <row r="155" ht="14.4" customHeight="1" x14ac:dyDescent="0.2"/>
    <row r="156" ht="14.4" customHeight="1" x14ac:dyDescent="0.2"/>
    <row r="157" ht="14.4" customHeight="1" x14ac:dyDescent="0.2"/>
    <row r="158" ht="14.4" customHeight="1" x14ac:dyDescent="0.2"/>
    <row r="159" ht="14.4" customHeight="1" x14ac:dyDescent="0.2"/>
    <row r="160" ht="14.4" customHeight="1" x14ac:dyDescent="0.2"/>
    <row r="161" ht="14.4" customHeight="1" x14ac:dyDescent="0.2"/>
    <row r="162" ht="14.4" customHeight="1" x14ac:dyDescent="0.2"/>
    <row r="163" ht="14.4" customHeight="1" x14ac:dyDescent="0.2"/>
    <row r="164" ht="14.4" customHeight="1" x14ac:dyDescent="0.2"/>
    <row r="165" ht="14.4" customHeight="1" x14ac:dyDescent="0.2"/>
    <row r="166" ht="14.4" customHeight="1" x14ac:dyDescent="0.2"/>
    <row r="167" ht="14.4" customHeight="1" x14ac:dyDescent="0.2"/>
    <row r="168" ht="14.4" customHeight="1" x14ac:dyDescent="0.2"/>
    <row r="169" ht="14.4" customHeight="1" x14ac:dyDescent="0.2"/>
    <row r="170" ht="14.4" customHeight="1" x14ac:dyDescent="0.2"/>
    <row r="171" ht="14.4" customHeight="1" x14ac:dyDescent="0.2"/>
    <row r="172" ht="14.4" customHeight="1" x14ac:dyDescent="0.2"/>
    <row r="173" ht="14.4" customHeight="1" x14ac:dyDescent="0.2"/>
    <row r="174" ht="14.4" customHeight="1" x14ac:dyDescent="0.2"/>
    <row r="175" ht="14.4" customHeight="1" x14ac:dyDescent="0.2"/>
    <row r="176" ht="14.4" customHeight="1" x14ac:dyDescent="0.2"/>
    <row r="177" spans="1:16" ht="14.4" customHeight="1" x14ac:dyDescent="0.2"/>
    <row r="178" spans="1:16" ht="14.4" customHeight="1" x14ac:dyDescent="0.2"/>
    <row r="179" spans="1:16" ht="14.4" customHeight="1" x14ac:dyDescent="0.2"/>
    <row r="180" spans="1:16" ht="14.4" customHeight="1" x14ac:dyDescent="0.2"/>
    <row r="181" spans="1:16" ht="14.4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6" ht="14.4" customHeight="1" x14ac:dyDescent="0.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</row>
    <row r="183" spans="1:16" ht="14.4" customHeight="1" x14ac:dyDescent="0.2"/>
    <row r="184" spans="1:16" ht="14.4" customHeight="1" x14ac:dyDescent="0.2"/>
    <row r="185" spans="1:16" ht="14.4" customHeight="1" x14ac:dyDescent="0.2"/>
    <row r="186" spans="1:16" ht="14.4" customHeight="1" x14ac:dyDescent="0.2"/>
    <row r="187" spans="1:16" ht="14.4" customHeight="1" x14ac:dyDescent="0.2"/>
    <row r="188" spans="1:16" ht="14.4" customHeight="1" x14ac:dyDescent="0.2"/>
    <row r="189" spans="1:16" ht="14.4" customHeight="1" x14ac:dyDescent="0.2"/>
    <row r="190" spans="1:16" ht="14.4" customHeight="1" x14ac:dyDescent="0.2"/>
    <row r="191" spans="1:16" ht="14.4" customHeight="1" x14ac:dyDescent="0.2"/>
    <row r="192" spans="1:16" s="4" customFormat="1" ht="14.4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46"/>
      <c r="M192" s="46"/>
      <c r="N192" s="1"/>
      <c r="O192" s="2"/>
      <c r="P192" s="2"/>
    </row>
    <row r="193" spans="1:16" s="8" customFormat="1" ht="12.9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48"/>
      <c r="M193" s="48"/>
      <c r="N193" s="4"/>
      <c r="O193" s="7"/>
      <c r="P193" s="7"/>
    </row>
    <row r="194" spans="1:16" ht="18" customHeight="1" x14ac:dyDescent="0.2">
      <c r="L194" s="47"/>
      <c r="M194" s="47"/>
      <c r="N194" s="8"/>
      <c r="O194" s="9"/>
      <c r="P194" s="9"/>
    </row>
    <row r="195" spans="1:16" ht="27" customHeight="1" x14ac:dyDescent="0.2"/>
    <row r="196" spans="1:16" ht="13.5" customHeight="1" x14ac:dyDescent="0.2"/>
    <row r="197" spans="1:16" ht="13.5" customHeight="1" x14ac:dyDescent="0.2"/>
    <row r="198" spans="1:16" ht="13.5" customHeight="1" x14ac:dyDescent="0.2"/>
    <row r="199" spans="1:16" ht="13.5" customHeight="1" x14ac:dyDescent="0.2"/>
    <row r="200" spans="1:16" ht="13.5" customHeight="1" x14ac:dyDescent="0.2"/>
    <row r="201" spans="1:16" ht="13.5" customHeight="1" x14ac:dyDescent="0.2"/>
    <row r="202" spans="1:16" ht="13.5" customHeight="1" x14ac:dyDescent="0.2"/>
    <row r="203" spans="1:16" ht="13.5" customHeight="1" x14ac:dyDescent="0.2"/>
    <row r="204" spans="1:16" ht="13.5" customHeight="1" x14ac:dyDescent="0.2"/>
    <row r="205" spans="1:16" ht="13.5" customHeight="1" x14ac:dyDescent="0.2"/>
    <row r="206" spans="1:16" ht="13.5" customHeight="1" x14ac:dyDescent="0.2"/>
    <row r="207" spans="1:16" ht="13.5" customHeight="1" x14ac:dyDescent="0.2"/>
    <row r="208" spans="1:16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spans="1:16" ht="13.5" customHeight="1" x14ac:dyDescent="0.2">
      <c r="A241"/>
      <c r="B241"/>
      <c r="C241"/>
      <c r="D241"/>
      <c r="E241"/>
      <c r="F241"/>
      <c r="G241"/>
      <c r="H241"/>
      <c r="I241"/>
      <c r="J241"/>
      <c r="K241"/>
    </row>
    <row r="242" spans="1:16" ht="13.5" customHeight="1" x14ac:dyDescent="0.2"/>
    <row r="243" spans="1:16" ht="13.5" customHeight="1" x14ac:dyDescent="0.2">
      <c r="A243" s="49"/>
      <c r="B243" s="49"/>
      <c r="C243" s="49"/>
      <c r="D243" s="49"/>
      <c r="E243" s="49"/>
      <c r="F243" s="49"/>
      <c r="G243" s="49"/>
      <c r="H243" s="49"/>
      <c r="I243" s="49"/>
      <c r="J243" s="49"/>
      <c r="K243" s="4"/>
    </row>
    <row r="244" spans="1:16" ht="13.5" customHeight="1" x14ac:dyDescent="0.2">
      <c r="A244" s="49"/>
      <c r="B244" s="49"/>
      <c r="C244" s="49"/>
      <c r="D244" s="49"/>
      <c r="E244" s="49"/>
      <c r="F244" s="49"/>
      <c r="G244" s="49"/>
      <c r="H244" s="49"/>
      <c r="I244" s="49"/>
      <c r="J244" s="49"/>
      <c r="K244" s="4"/>
    </row>
    <row r="245" spans="1:16" ht="13.5" customHeight="1" x14ac:dyDescent="0.2">
      <c r="A245" s="49"/>
      <c r="B245" s="49"/>
      <c r="C245" s="49"/>
      <c r="D245" s="49"/>
      <c r="E245" s="49"/>
      <c r="F245" s="49"/>
      <c r="G245" s="49"/>
      <c r="H245" s="49"/>
      <c r="I245" s="49"/>
      <c r="J245" s="49"/>
      <c r="K245" s="4"/>
    </row>
    <row r="246" spans="1:16" ht="13.5" customHeight="1" x14ac:dyDescent="0.2">
      <c r="A246" s="49"/>
      <c r="B246" s="49"/>
      <c r="C246" s="49"/>
      <c r="D246" s="49"/>
      <c r="E246" s="49"/>
      <c r="F246" s="49"/>
      <c r="G246" s="49"/>
      <c r="H246" s="49"/>
      <c r="I246" s="49"/>
      <c r="J246" s="49"/>
      <c r="K246" s="4"/>
    </row>
    <row r="247" spans="1:16" ht="13.5" customHeight="1" x14ac:dyDescent="0.2">
      <c r="A247" s="49"/>
      <c r="B247" s="49"/>
      <c r="C247" s="49"/>
      <c r="D247" s="49"/>
      <c r="E247" s="49"/>
      <c r="F247" s="49"/>
      <c r="G247" s="49"/>
      <c r="H247" s="49"/>
      <c r="I247" s="49"/>
      <c r="J247" s="49"/>
      <c r="K247" s="4"/>
    </row>
    <row r="248" spans="1:16" ht="13.5" customHeight="1" x14ac:dyDescent="0.2">
      <c r="A248" s="49"/>
      <c r="B248" s="49"/>
      <c r="C248" s="49"/>
      <c r="D248" s="49"/>
      <c r="E248" s="49"/>
      <c r="F248" s="49"/>
      <c r="G248" s="49"/>
      <c r="H248" s="49"/>
      <c r="I248" s="49"/>
      <c r="J248" s="49"/>
      <c r="K248" s="4"/>
    </row>
    <row r="249" spans="1:16" ht="13.5" customHeight="1" x14ac:dyDescent="0.2">
      <c r="A249" s="49"/>
      <c r="B249" s="49"/>
      <c r="C249" s="49"/>
      <c r="D249" s="49"/>
      <c r="E249" s="49"/>
      <c r="F249" s="49"/>
      <c r="G249" s="49"/>
      <c r="H249" s="49"/>
      <c r="I249" s="49"/>
      <c r="J249" s="49"/>
    </row>
    <row r="250" spans="1:16" ht="13.5" customHeight="1" x14ac:dyDescent="0.2">
      <c r="A250" s="49"/>
      <c r="B250" s="49"/>
      <c r="C250" s="49"/>
      <c r="D250" s="49"/>
      <c r="E250" s="49"/>
      <c r="F250" s="49"/>
      <c r="G250" s="49"/>
      <c r="H250" s="49"/>
      <c r="I250" s="49"/>
      <c r="J250" s="49"/>
    </row>
    <row r="251" spans="1:16" ht="13.5" customHeight="1" x14ac:dyDescent="0.2">
      <c r="A251" s="49"/>
      <c r="B251" s="49"/>
      <c r="C251" s="49"/>
      <c r="D251" s="49"/>
      <c r="E251" s="49"/>
      <c r="F251" s="49"/>
      <c r="G251" s="49"/>
      <c r="H251" s="49"/>
      <c r="I251" s="49"/>
      <c r="J251" s="49"/>
      <c r="K251" s="4"/>
    </row>
    <row r="252" spans="1:16" customFormat="1" ht="13.5" customHeight="1" x14ac:dyDescent="0.2">
      <c r="A252" s="49"/>
      <c r="B252" s="49"/>
      <c r="C252" s="49"/>
      <c r="D252" s="49"/>
      <c r="E252" s="49"/>
      <c r="F252" s="49"/>
      <c r="G252" s="49"/>
      <c r="H252" s="49"/>
      <c r="I252" s="49"/>
      <c r="J252" s="49"/>
      <c r="K252" s="4"/>
      <c r="L252" s="46"/>
      <c r="M252" s="46"/>
      <c r="N252" s="1"/>
      <c r="O252" s="2"/>
      <c r="P252" s="2"/>
    </row>
    <row r="253" spans="1:16" ht="1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50"/>
      <c r="M253" s="50"/>
      <c r="N253"/>
      <c r="O253" s="11"/>
      <c r="P253" s="11"/>
    </row>
    <row r="254" spans="1:16" s="4" customFormat="1" ht="18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46"/>
      <c r="M254" s="46"/>
      <c r="N254" s="1"/>
      <c r="O254" s="2"/>
      <c r="P254" s="2"/>
    </row>
    <row r="255" spans="1:16" s="4" customFormat="1" ht="18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48"/>
      <c r="M255" s="48"/>
      <c r="O255" s="7"/>
      <c r="P255" s="7"/>
    </row>
    <row r="256" spans="1:16" s="4" customFormat="1" ht="18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48"/>
      <c r="M256" s="48"/>
      <c r="O256" s="7"/>
      <c r="P256" s="7"/>
    </row>
    <row r="257" spans="1:16" s="4" customFormat="1" ht="18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48"/>
      <c r="M257" s="48"/>
      <c r="O257" s="7"/>
      <c r="P257" s="7"/>
    </row>
    <row r="258" spans="1:16" s="4" customFormat="1" ht="18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48"/>
      <c r="M258" s="48"/>
      <c r="O258" s="7"/>
      <c r="P258" s="7"/>
    </row>
    <row r="259" spans="1:16" s="4" customFormat="1" ht="18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48"/>
      <c r="M259" s="48"/>
      <c r="O259" s="7"/>
      <c r="P259" s="7"/>
    </row>
    <row r="260" spans="1:16" ht="18" customHeight="1" x14ac:dyDescent="0.2">
      <c r="L260" s="48"/>
      <c r="M260" s="48"/>
      <c r="N260" s="4"/>
      <c r="O260" s="7"/>
      <c r="P260" s="7"/>
    </row>
    <row r="262" spans="1:16" s="4" customFormat="1" ht="18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46"/>
      <c r="M262" s="46"/>
      <c r="N262" s="1"/>
      <c r="O262" s="2"/>
      <c r="P262" s="2"/>
    </row>
    <row r="263" spans="1:16" s="4" customFormat="1" ht="18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48"/>
      <c r="M263" s="48"/>
      <c r="O263" s="7"/>
      <c r="P263" s="7"/>
    </row>
    <row r="264" spans="1:16" s="4" customFormat="1" ht="18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48"/>
      <c r="M264" s="48"/>
      <c r="O264" s="7"/>
      <c r="P264" s="7"/>
    </row>
    <row r="265" spans="1:16" ht="18" customHeight="1" x14ac:dyDescent="0.2">
      <c r="L265" s="48"/>
      <c r="M265" s="48"/>
      <c r="N265" s="4"/>
      <c r="O265" s="7"/>
      <c r="P265" s="7"/>
    </row>
    <row r="266" spans="1:16" ht="15" customHeight="1" x14ac:dyDescent="0.2"/>
    <row r="267" spans="1:16" ht="15" customHeight="1" x14ac:dyDescent="0.2"/>
    <row r="268" spans="1:16" ht="15" customHeight="1" x14ac:dyDescent="0.2"/>
    <row r="269" spans="1:16" ht="15" customHeight="1" x14ac:dyDescent="0.2"/>
    <row r="270" spans="1:16" ht="15" customHeight="1" x14ac:dyDescent="0.2"/>
    <row r="271" spans="1:16" ht="15" customHeight="1" x14ac:dyDescent="0.2"/>
    <row r="272" spans="1:16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</sheetData>
  <mergeCells count="40">
    <mergeCell ref="L38:M38"/>
    <mergeCell ref="L39:M39"/>
    <mergeCell ref="L40:M40"/>
    <mergeCell ref="L31:M31"/>
    <mergeCell ref="L32:M32"/>
    <mergeCell ref="L33:M33"/>
    <mergeCell ref="L35:M35"/>
    <mergeCell ref="L36:M36"/>
    <mergeCell ref="L37:M37"/>
    <mergeCell ref="L34:M34"/>
    <mergeCell ref="L30:M30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18:M18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A1:M1"/>
    <mergeCell ref="A2:M2"/>
    <mergeCell ref="A3:M3"/>
    <mergeCell ref="A4:M4"/>
    <mergeCell ref="A6:K6"/>
    <mergeCell ref="L6:M6"/>
  </mergeCells>
  <phoneticPr fontId="3"/>
  <printOptions horizontalCentered="1"/>
  <pageMargins left="0" right="0" top="0.51181102362204722" bottom="0.59055118110236227" header="0.35433070866141736" footer="0.31496062992125984"/>
  <pageSetup paperSize="9" scale="122" orientation="portrait" cellComments="asDisplayed" r:id="rId1"/>
  <headerFooter alignWithMargins="0"/>
  <rowBreaks count="2" manualBreakCount="2">
    <brk id="137" max="16383" man="1"/>
    <brk id="19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Y297"/>
  <sheetViews>
    <sheetView showGridLines="0" view="pageBreakPreview" zoomScale="120" zoomScaleNormal="100" zoomScaleSheetLayoutView="120" workbookViewId="0">
      <selection activeCell="B1" sqref="B1:N1"/>
    </sheetView>
  </sheetViews>
  <sheetFormatPr defaultColWidth="9" defaultRowHeight="18" customHeight="1" x14ac:dyDescent="0.2"/>
  <cols>
    <col min="1" max="1" width="1.109375" style="1" customWidth="1"/>
    <col min="2" max="2" width="1.6640625" style="1" customWidth="1"/>
    <col min="3" max="8" width="2" style="1" customWidth="1"/>
    <col min="9" max="9" width="9.44140625" style="1" customWidth="1"/>
    <col min="10" max="10" width="7.88671875" style="1" customWidth="1"/>
    <col min="11" max="11" width="6.77734375" style="1" customWidth="1"/>
    <col min="12" max="12" width="13.6640625" style="1" bestFit="1" customWidth="1"/>
    <col min="13" max="13" width="14.77734375" style="1" bestFit="1" customWidth="1"/>
    <col min="14" max="14" width="11" style="1" customWidth="1"/>
    <col min="15" max="15" width="1" style="1" customWidth="1"/>
    <col min="16" max="16" width="12.77734375" style="1" hidden="1" customWidth="1"/>
    <col min="17" max="18" width="17.6640625" style="2" hidden="1" customWidth="1"/>
    <col min="19" max="22" width="17.6640625" style="1" hidden="1" customWidth="1"/>
    <col min="23" max="16384" width="9" style="1"/>
  </cols>
  <sheetData>
    <row r="1" spans="1:25" ht="18" customHeight="1" x14ac:dyDescent="0.2">
      <c r="B1" s="214" t="s">
        <v>17</v>
      </c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</row>
    <row r="2" spans="1:25" ht="18.75" customHeight="1" x14ac:dyDescent="0.2">
      <c r="A2" s="28"/>
      <c r="B2" s="215" t="s">
        <v>18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</row>
    <row r="3" spans="1:25" ht="14.4" customHeight="1" x14ac:dyDescent="0.2">
      <c r="A3" s="51"/>
      <c r="B3" s="216" t="s">
        <v>34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</row>
    <row r="4" spans="1:25" ht="14.4" customHeight="1" x14ac:dyDescent="0.2">
      <c r="A4" s="51"/>
      <c r="B4" s="216" t="s">
        <v>35</v>
      </c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</row>
    <row r="5" spans="1:25" ht="15.75" customHeight="1" thickBot="1" x14ac:dyDescent="0.25">
      <c r="A5" s="51"/>
      <c r="B5" s="30"/>
      <c r="C5" s="28"/>
      <c r="D5" s="28"/>
      <c r="E5" s="28"/>
      <c r="F5" s="28"/>
      <c r="G5" s="28"/>
      <c r="H5" s="28"/>
      <c r="I5" s="31"/>
      <c r="J5" s="28"/>
      <c r="K5" s="52"/>
      <c r="L5" s="28"/>
      <c r="M5" s="28"/>
      <c r="N5" s="53" t="s">
        <v>19</v>
      </c>
    </row>
    <row r="6" spans="1:25" ht="12.75" customHeight="1" x14ac:dyDescent="0.2">
      <c r="B6" s="217" t="s">
        <v>115</v>
      </c>
      <c r="C6" s="218"/>
      <c r="D6" s="218"/>
      <c r="E6" s="218"/>
      <c r="F6" s="218"/>
      <c r="G6" s="218"/>
      <c r="H6" s="218"/>
      <c r="I6" s="219"/>
      <c r="J6" s="223" t="s">
        <v>116</v>
      </c>
      <c r="K6" s="218"/>
      <c r="L6" s="23"/>
      <c r="M6" s="23"/>
      <c r="N6" s="54"/>
      <c r="Q6" s="2" t="s">
        <v>20</v>
      </c>
    </row>
    <row r="7" spans="1:25" ht="29.25" customHeight="1" thickBot="1" x14ac:dyDescent="0.25">
      <c r="B7" s="220"/>
      <c r="C7" s="221"/>
      <c r="D7" s="221"/>
      <c r="E7" s="221"/>
      <c r="F7" s="221"/>
      <c r="G7" s="221"/>
      <c r="H7" s="221"/>
      <c r="I7" s="222"/>
      <c r="J7" s="224"/>
      <c r="K7" s="221"/>
      <c r="L7" s="55" t="s">
        <v>117</v>
      </c>
      <c r="M7" s="55" t="s">
        <v>118</v>
      </c>
      <c r="N7" s="56" t="s">
        <v>69</v>
      </c>
      <c r="Q7" s="57" t="s">
        <v>21</v>
      </c>
      <c r="R7" s="58" t="s">
        <v>22</v>
      </c>
      <c r="S7" s="59" t="s">
        <v>23</v>
      </c>
      <c r="T7" s="59" t="s">
        <v>24</v>
      </c>
      <c r="U7" s="59" t="s">
        <v>25</v>
      </c>
      <c r="V7" s="59" t="s">
        <v>26</v>
      </c>
    </row>
    <row r="8" spans="1:25" ht="15.9" customHeight="1" x14ac:dyDescent="0.2">
      <c r="A8" s="8"/>
      <c r="B8" s="60" t="s">
        <v>119</v>
      </c>
      <c r="C8" s="61"/>
      <c r="D8" s="61"/>
      <c r="E8" s="61"/>
      <c r="F8" s="61"/>
      <c r="G8" s="61"/>
      <c r="H8" s="61"/>
      <c r="I8" s="62"/>
      <c r="J8" s="225">
        <v>21624934660</v>
      </c>
      <c r="K8" s="226"/>
      <c r="L8" s="63">
        <v>31357926238</v>
      </c>
      <c r="M8" s="143">
        <v>-9732991578</v>
      </c>
      <c r="N8" s="153">
        <v>0</v>
      </c>
      <c r="P8" s="64">
        <v>33740936321</v>
      </c>
      <c r="Q8" s="2">
        <v>30640465816</v>
      </c>
      <c r="R8" s="2">
        <v>3590968944</v>
      </c>
      <c r="S8" s="2">
        <v>408747065</v>
      </c>
      <c r="T8" s="2">
        <v>110173890</v>
      </c>
      <c r="U8" s="2">
        <v>82471220</v>
      </c>
      <c r="V8" s="2">
        <v>408941</v>
      </c>
      <c r="X8" s="137"/>
      <c r="Y8" s="137"/>
    </row>
    <row r="9" spans="1:25" ht="15.9" customHeight="1" x14ac:dyDescent="0.2">
      <c r="A9" s="8"/>
      <c r="B9" s="65"/>
      <c r="C9" s="66" t="s">
        <v>120</v>
      </c>
      <c r="D9" s="66"/>
      <c r="E9" s="66"/>
      <c r="F9" s="66"/>
      <c r="G9" s="66"/>
      <c r="H9" s="66"/>
      <c r="I9" s="67"/>
      <c r="J9" s="202">
        <v>-10602550239</v>
      </c>
      <c r="K9" s="227"/>
      <c r="L9" s="68"/>
      <c r="M9" s="144">
        <v>-10602550239</v>
      </c>
      <c r="N9" s="69"/>
      <c r="R9" s="2" t="s">
        <v>27</v>
      </c>
      <c r="S9" s="2" t="s">
        <v>27</v>
      </c>
      <c r="X9" s="137"/>
      <c r="Y9" s="137"/>
    </row>
    <row r="10" spans="1:25" ht="15.9" customHeight="1" x14ac:dyDescent="0.2">
      <c r="B10" s="70"/>
      <c r="C10" s="67" t="s">
        <v>121</v>
      </c>
      <c r="D10" s="67"/>
      <c r="E10" s="67"/>
      <c r="F10" s="67"/>
      <c r="G10" s="67"/>
      <c r="H10" s="67"/>
      <c r="I10" s="67"/>
      <c r="J10" s="202">
        <v>10928224313</v>
      </c>
      <c r="K10" s="227"/>
      <c r="L10" s="68"/>
      <c r="M10" s="144">
        <v>10928224313</v>
      </c>
      <c r="N10" s="154">
        <v>0</v>
      </c>
      <c r="R10" s="72">
        <v>1053400000</v>
      </c>
      <c r="S10" s="72">
        <v>38899555</v>
      </c>
      <c r="X10" s="137"/>
      <c r="Y10" s="137"/>
    </row>
    <row r="11" spans="1:25" ht="15.9" customHeight="1" x14ac:dyDescent="0.2">
      <c r="B11" s="73"/>
      <c r="C11" s="67"/>
      <c r="D11" s="74" t="s">
        <v>122</v>
      </c>
      <c r="E11" s="74"/>
      <c r="F11" s="74"/>
      <c r="G11" s="74"/>
      <c r="H11" s="74"/>
      <c r="I11" s="67"/>
      <c r="J11" s="202">
        <v>7442413688</v>
      </c>
      <c r="K11" s="227"/>
      <c r="L11" s="68"/>
      <c r="M11" s="144">
        <v>7442413688</v>
      </c>
      <c r="N11" s="71"/>
      <c r="R11" s="72" t="s">
        <v>28</v>
      </c>
      <c r="S11" s="72" t="s">
        <v>28</v>
      </c>
      <c r="X11" s="137"/>
      <c r="Y11" s="137"/>
    </row>
    <row r="12" spans="1:25" ht="15.9" customHeight="1" x14ac:dyDescent="0.2">
      <c r="B12" s="75"/>
      <c r="C12" s="76"/>
      <c r="D12" s="76" t="s">
        <v>123</v>
      </c>
      <c r="E12" s="76"/>
      <c r="F12" s="76"/>
      <c r="G12" s="76"/>
      <c r="H12" s="76"/>
      <c r="I12" s="77"/>
      <c r="J12" s="202">
        <v>3485810625</v>
      </c>
      <c r="K12" s="227"/>
      <c r="L12" s="78"/>
      <c r="M12" s="146">
        <v>3485810625</v>
      </c>
      <c r="N12" s="79"/>
      <c r="X12" s="137"/>
      <c r="Y12" s="137"/>
    </row>
    <row r="13" spans="1:25" ht="15.9" customHeight="1" x14ac:dyDescent="0.2">
      <c r="B13" s="80"/>
      <c r="C13" s="81" t="s">
        <v>124</v>
      </c>
      <c r="D13" s="82"/>
      <c r="E13" s="81"/>
      <c r="F13" s="81"/>
      <c r="G13" s="81"/>
      <c r="H13" s="81"/>
      <c r="I13" s="83"/>
      <c r="J13" s="212">
        <v>325674074</v>
      </c>
      <c r="K13" s="213"/>
      <c r="L13" s="84"/>
      <c r="M13" s="142">
        <v>325674074</v>
      </c>
      <c r="N13" s="157">
        <v>0</v>
      </c>
      <c r="X13" s="137"/>
      <c r="Y13" s="137"/>
    </row>
    <row r="14" spans="1:25" ht="15.9" customHeight="1" x14ac:dyDescent="0.2">
      <c r="B14" s="65"/>
      <c r="C14" s="85" t="s">
        <v>125</v>
      </c>
      <c r="D14" s="85"/>
      <c r="E14" s="85"/>
      <c r="F14" s="74"/>
      <c r="G14" s="74"/>
      <c r="H14" s="74"/>
      <c r="I14" s="67"/>
      <c r="J14" s="230"/>
      <c r="K14" s="231"/>
      <c r="L14" s="86">
        <v>-1248100732</v>
      </c>
      <c r="M14" s="144">
        <v>1248100732</v>
      </c>
      <c r="N14" s="87"/>
      <c r="X14" s="137"/>
      <c r="Y14" s="137"/>
    </row>
    <row r="15" spans="1:25" ht="15.9" customHeight="1" x14ac:dyDescent="0.2">
      <c r="B15" s="65"/>
      <c r="C15" s="85"/>
      <c r="D15" s="85" t="s">
        <v>126</v>
      </c>
      <c r="E15" s="74"/>
      <c r="F15" s="74"/>
      <c r="G15" s="74"/>
      <c r="H15" s="74"/>
      <c r="I15" s="67"/>
      <c r="J15" s="230"/>
      <c r="K15" s="231"/>
      <c r="L15" s="86">
        <v>1057764155</v>
      </c>
      <c r="M15" s="144">
        <v>-1057764155</v>
      </c>
      <c r="N15" s="87"/>
      <c r="P15" s="6"/>
      <c r="Q15" s="2">
        <v>1269774289</v>
      </c>
      <c r="R15" s="2">
        <v>-1269774289</v>
      </c>
      <c r="X15" s="137"/>
      <c r="Y15" s="137"/>
    </row>
    <row r="16" spans="1:25" ht="15.9" customHeight="1" x14ac:dyDescent="0.2">
      <c r="B16" s="65"/>
      <c r="C16" s="85"/>
      <c r="D16" s="85" t="s">
        <v>127</v>
      </c>
      <c r="E16" s="85"/>
      <c r="F16" s="74"/>
      <c r="G16" s="74"/>
      <c r="H16" s="74"/>
      <c r="I16" s="67"/>
      <c r="J16" s="230"/>
      <c r="K16" s="231"/>
      <c r="L16" s="86">
        <v>-2234626542</v>
      </c>
      <c r="M16" s="144">
        <v>2234626542</v>
      </c>
      <c r="N16" s="87"/>
      <c r="P16" s="1" t="s">
        <v>29</v>
      </c>
      <c r="Q16" s="2">
        <v>-1250896119</v>
      </c>
      <c r="R16" s="2">
        <v>1250896119</v>
      </c>
      <c r="X16" s="137"/>
      <c r="Y16" s="137"/>
    </row>
    <row r="17" spans="2:25" ht="15.9" customHeight="1" x14ac:dyDescent="0.2">
      <c r="B17" s="65"/>
      <c r="C17" s="85"/>
      <c r="D17" s="85" t="s">
        <v>128</v>
      </c>
      <c r="E17" s="85"/>
      <c r="F17" s="74"/>
      <c r="G17" s="74"/>
      <c r="H17" s="74"/>
      <c r="I17" s="67"/>
      <c r="J17" s="230"/>
      <c r="K17" s="231"/>
      <c r="L17" s="86">
        <v>657595135</v>
      </c>
      <c r="M17" s="144">
        <v>-657595135</v>
      </c>
      <c r="N17" s="87"/>
      <c r="Q17" s="2">
        <v>885596985</v>
      </c>
      <c r="R17" s="2">
        <v>-885596985</v>
      </c>
      <c r="X17" s="137"/>
      <c r="Y17" s="137"/>
    </row>
    <row r="18" spans="2:25" ht="15.9" customHeight="1" x14ac:dyDescent="0.2">
      <c r="B18" s="65"/>
      <c r="C18" s="85"/>
      <c r="D18" s="85" t="s">
        <v>129</v>
      </c>
      <c r="E18" s="85"/>
      <c r="F18" s="74"/>
      <c r="G18" s="88"/>
      <c r="H18" s="74"/>
      <c r="I18" s="67"/>
      <c r="J18" s="230"/>
      <c r="K18" s="231"/>
      <c r="L18" s="86">
        <v>-728833480</v>
      </c>
      <c r="M18" s="144">
        <v>728833480</v>
      </c>
      <c r="N18" s="87"/>
      <c r="Q18" s="2">
        <v>-664661950</v>
      </c>
      <c r="R18" s="2">
        <v>664661950</v>
      </c>
      <c r="X18" s="137"/>
      <c r="Y18" s="137"/>
    </row>
    <row r="19" spans="2:25" ht="15.9" customHeight="1" x14ac:dyDescent="0.2">
      <c r="B19" s="65"/>
      <c r="C19" s="85" t="s">
        <v>130</v>
      </c>
      <c r="D19" s="74"/>
      <c r="E19" s="74"/>
      <c r="F19" s="74"/>
      <c r="G19" s="74"/>
      <c r="H19" s="74"/>
      <c r="I19" s="67"/>
      <c r="J19" s="208">
        <v>0</v>
      </c>
      <c r="K19" s="232"/>
      <c r="L19" s="152">
        <v>0</v>
      </c>
      <c r="M19" s="68"/>
      <c r="N19" s="87"/>
      <c r="X19" s="137"/>
      <c r="Y19" s="137"/>
    </row>
    <row r="20" spans="2:25" ht="15.9" customHeight="1" x14ac:dyDescent="0.2">
      <c r="B20" s="65"/>
      <c r="C20" s="85" t="s">
        <v>131</v>
      </c>
      <c r="D20" s="85"/>
      <c r="E20" s="74"/>
      <c r="F20" s="74"/>
      <c r="G20" s="74"/>
      <c r="H20" s="74"/>
      <c r="I20" s="67"/>
      <c r="J20" s="208">
        <v>0</v>
      </c>
      <c r="K20" s="232"/>
      <c r="L20" s="152">
        <v>0</v>
      </c>
      <c r="M20" s="68"/>
      <c r="N20" s="87"/>
      <c r="X20" s="137"/>
      <c r="Y20" s="137"/>
    </row>
    <row r="21" spans="2:25" ht="15.9" customHeight="1" x14ac:dyDescent="0.2">
      <c r="B21" s="65"/>
      <c r="C21" s="85" t="s">
        <v>132</v>
      </c>
      <c r="D21" s="85"/>
      <c r="E21" s="74"/>
      <c r="F21" s="74"/>
      <c r="G21" s="74"/>
      <c r="H21" s="74"/>
      <c r="I21" s="67"/>
      <c r="J21" s="208">
        <v>0</v>
      </c>
      <c r="K21" s="232"/>
      <c r="L21" s="68"/>
      <c r="M21" s="68"/>
      <c r="N21" s="154">
        <v>0</v>
      </c>
      <c r="X21" s="137"/>
      <c r="Y21" s="137"/>
    </row>
    <row r="22" spans="2:25" ht="15.9" customHeight="1" x14ac:dyDescent="0.2">
      <c r="B22" s="65"/>
      <c r="C22" s="85" t="s">
        <v>133</v>
      </c>
      <c r="D22" s="85"/>
      <c r="E22" s="74"/>
      <c r="F22" s="74"/>
      <c r="G22" s="74"/>
      <c r="H22" s="74"/>
      <c r="I22" s="67"/>
      <c r="J22" s="208">
        <v>0</v>
      </c>
      <c r="K22" s="232"/>
      <c r="L22" s="68"/>
      <c r="M22" s="68"/>
      <c r="N22" s="154">
        <v>0</v>
      </c>
      <c r="X22" s="137"/>
      <c r="Y22" s="137"/>
    </row>
    <row r="23" spans="2:25" ht="15.9" customHeight="1" x14ac:dyDescent="0.2">
      <c r="B23" s="75"/>
      <c r="C23" s="76" t="s">
        <v>47</v>
      </c>
      <c r="D23" s="76"/>
      <c r="E23" s="76"/>
      <c r="F23" s="89"/>
      <c r="G23" s="89"/>
      <c r="H23" s="89"/>
      <c r="I23" s="77"/>
      <c r="J23" s="202">
        <v>-2683540344</v>
      </c>
      <c r="K23" s="227"/>
      <c r="L23" s="90">
        <v>-182644367</v>
      </c>
      <c r="M23" s="146">
        <v>-2500895977</v>
      </c>
      <c r="N23" s="91"/>
      <c r="O23" s="7"/>
      <c r="P23" s="7"/>
      <c r="Q23" s="7"/>
      <c r="X23" s="137"/>
      <c r="Y23" s="137"/>
    </row>
    <row r="24" spans="2:25" ht="15.9" customHeight="1" thickBot="1" x14ac:dyDescent="0.25">
      <c r="B24" s="92"/>
      <c r="C24" s="93" t="s">
        <v>134</v>
      </c>
      <c r="D24" s="94"/>
      <c r="E24" s="95"/>
      <c r="F24" s="95"/>
      <c r="G24" s="96"/>
      <c r="H24" s="95"/>
      <c r="I24" s="97"/>
      <c r="J24" s="233">
        <v>-2357866270</v>
      </c>
      <c r="K24" s="234"/>
      <c r="L24" s="98">
        <v>-1430745099</v>
      </c>
      <c r="M24" s="145">
        <v>-927121171</v>
      </c>
      <c r="N24" s="155">
        <v>0</v>
      </c>
      <c r="O24" s="7"/>
      <c r="P24" s="7"/>
      <c r="Q24" s="7"/>
      <c r="X24" s="137"/>
      <c r="Y24" s="137"/>
    </row>
    <row r="25" spans="2:25" ht="15.9" customHeight="1" thickBot="1" x14ac:dyDescent="0.25">
      <c r="B25" s="99" t="s">
        <v>135</v>
      </c>
      <c r="C25" s="100"/>
      <c r="D25" s="100"/>
      <c r="E25" s="100"/>
      <c r="F25" s="101"/>
      <c r="G25" s="101"/>
      <c r="H25" s="101"/>
      <c r="I25" s="102"/>
      <c r="J25" s="228">
        <v>19267068390</v>
      </c>
      <c r="K25" s="229"/>
      <c r="L25" s="103">
        <v>29927181139</v>
      </c>
      <c r="M25" s="103">
        <v>-10660112749</v>
      </c>
      <c r="N25" s="156">
        <v>0</v>
      </c>
      <c r="O25" s="7"/>
      <c r="P25" s="7"/>
      <c r="Q25" s="7"/>
      <c r="X25" s="137"/>
      <c r="Y25" s="137"/>
    </row>
    <row r="26" spans="2:25" ht="4.3499999999999996" customHeight="1" x14ac:dyDescent="0.2">
      <c r="B26" s="104"/>
      <c r="C26" s="105"/>
      <c r="D26" s="105"/>
      <c r="E26" s="105"/>
      <c r="F26" s="105"/>
      <c r="G26" s="105"/>
      <c r="H26" s="105"/>
      <c r="I26" s="105"/>
      <c r="N26" s="7"/>
      <c r="O26" s="7"/>
      <c r="P26" s="7"/>
      <c r="Q26" s="7"/>
    </row>
    <row r="27" spans="2:25" ht="15.75" customHeight="1" x14ac:dyDescent="0.2">
      <c r="B27" s="147" t="s">
        <v>12</v>
      </c>
      <c r="C27" s="106"/>
      <c r="D27" s="106"/>
      <c r="E27" s="106"/>
      <c r="F27" s="106"/>
      <c r="G27" s="106"/>
      <c r="H27" s="106"/>
      <c r="I27" s="106"/>
      <c r="L27" s="2"/>
      <c r="N27" s="7"/>
      <c r="O27" s="7"/>
      <c r="P27" s="7"/>
      <c r="Q27" s="7"/>
    </row>
    <row r="28" spans="2:25" ht="15.75" customHeight="1" x14ac:dyDescent="0.2">
      <c r="B28" s="106"/>
      <c r="C28" s="106"/>
      <c r="D28" s="106"/>
      <c r="E28" s="106"/>
      <c r="F28" s="106"/>
      <c r="G28" s="106"/>
      <c r="H28" s="106"/>
      <c r="I28" s="106"/>
      <c r="L28" s="64"/>
    </row>
    <row r="29" spans="2:25" ht="15.75" customHeight="1" x14ac:dyDescent="0.2"/>
    <row r="30" spans="2:25" ht="15.75" customHeight="1" x14ac:dyDescent="0.2"/>
    <row r="31" spans="2:25" ht="15.75" customHeight="1" x14ac:dyDescent="0.2"/>
    <row r="32" spans="2:25" ht="15.75" customHeight="1" x14ac:dyDescent="0.2">
      <c r="W32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spans="2:9" ht="15.75" customHeight="1" x14ac:dyDescent="0.2"/>
    <row r="50" spans="2:9" ht="15.75" customHeight="1" x14ac:dyDescent="0.2"/>
    <row r="51" spans="2:9" ht="15.75" customHeight="1" x14ac:dyDescent="0.2"/>
    <row r="52" spans="2:9" ht="15.75" customHeight="1" x14ac:dyDescent="0.2"/>
    <row r="53" spans="2:9" ht="15.75" customHeight="1" x14ac:dyDescent="0.2"/>
    <row r="54" spans="2:9" ht="15.75" customHeight="1" x14ac:dyDescent="0.2"/>
    <row r="55" spans="2:9" ht="15.75" customHeight="1" x14ac:dyDescent="0.2"/>
    <row r="56" spans="2:9" ht="15.75" customHeight="1" x14ac:dyDescent="0.2"/>
    <row r="57" spans="2:9" ht="15.75" customHeight="1" x14ac:dyDescent="0.2"/>
    <row r="58" spans="2:9" ht="15.75" customHeight="1" x14ac:dyDescent="0.2"/>
    <row r="59" spans="2:9" ht="21" customHeight="1" x14ac:dyDescent="0.2"/>
    <row r="60" spans="2:9" ht="4.5" customHeight="1" x14ac:dyDescent="0.2"/>
    <row r="61" spans="2:9" ht="15.75" customHeight="1" x14ac:dyDescent="0.2">
      <c r="B61" s="4"/>
      <c r="C61" s="4"/>
      <c r="D61" s="4"/>
      <c r="E61" s="4"/>
      <c r="F61" s="4"/>
      <c r="G61" s="4"/>
      <c r="H61" s="4"/>
      <c r="I61" s="4"/>
    </row>
    <row r="62" spans="2:9" ht="15.75" customHeight="1" x14ac:dyDescent="0.2">
      <c r="B62" s="8"/>
      <c r="C62" s="8"/>
      <c r="D62" s="8"/>
      <c r="E62" s="8"/>
      <c r="F62" s="8"/>
      <c r="G62" s="8"/>
      <c r="H62" s="8"/>
      <c r="I62" s="8"/>
    </row>
    <row r="63" spans="2:9" ht="15.75" customHeight="1" x14ac:dyDescent="0.2"/>
    <row r="64" spans="2:9" ht="15.75" customHeight="1" x14ac:dyDescent="0.2"/>
    <row r="65" spans="2:18" ht="15.75" customHeight="1" x14ac:dyDescent="0.2"/>
    <row r="66" spans="2:18" ht="15.75" customHeight="1" x14ac:dyDescent="0.2"/>
    <row r="67" spans="2:18" s="8" customFormat="1" ht="12.9" customHeight="1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Q67" s="9"/>
      <c r="R67" s="9"/>
    </row>
    <row r="68" spans="2:18" ht="18" customHeight="1" x14ac:dyDescent="0.2">
      <c r="J68" s="8"/>
      <c r="K68" s="8"/>
      <c r="L68" s="8"/>
      <c r="M68" s="8"/>
      <c r="N68" s="8"/>
    </row>
    <row r="69" spans="2:18" ht="27" customHeight="1" x14ac:dyDescent="0.2"/>
    <row r="101" spans="2:18" s="4" customFormat="1" ht="18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Q101" s="7"/>
      <c r="R101" s="7"/>
    </row>
    <row r="102" spans="2:18" s="8" customFormat="1" ht="12.9" customHeight="1" x14ac:dyDescent="0.2">
      <c r="B102" s="1"/>
      <c r="C102" s="1"/>
      <c r="D102" s="1"/>
      <c r="E102" s="1"/>
      <c r="F102" s="1"/>
      <c r="G102" s="1"/>
      <c r="H102" s="1"/>
      <c r="I102" s="1"/>
      <c r="J102" s="4"/>
      <c r="K102" s="4"/>
      <c r="L102" s="4"/>
      <c r="M102" s="4"/>
      <c r="N102" s="4"/>
      <c r="Q102" s="9"/>
      <c r="R102" s="9"/>
    </row>
    <row r="103" spans="2:18" ht="18" customHeight="1" x14ac:dyDescent="0.2">
      <c r="J103" s="8"/>
      <c r="K103" s="8"/>
      <c r="L103" s="8"/>
      <c r="M103" s="8"/>
      <c r="N103" s="8"/>
    </row>
    <row r="104" spans="2:18" ht="27" customHeight="1" x14ac:dyDescent="0.2"/>
    <row r="115" spans="2:9" ht="18" customHeight="1" x14ac:dyDescent="0.2">
      <c r="B115" s="4"/>
      <c r="C115" s="4"/>
      <c r="D115" s="4"/>
      <c r="E115" s="4"/>
      <c r="F115" s="4"/>
      <c r="G115" s="4"/>
      <c r="H115" s="4"/>
      <c r="I115" s="4"/>
    </row>
    <row r="116" spans="2:9" ht="18" customHeight="1" x14ac:dyDescent="0.2">
      <c r="B116" s="8"/>
      <c r="C116" s="8"/>
      <c r="D116" s="8"/>
      <c r="E116" s="8"/>
      <c r="F116" s="8"/>
      <c r="G116" s="8"/>
      <c r="H116" s="8"/>
      <c r="I116" s="8"/>
    </row>
    <row r="143" spans="2:18" s="4" customFormat="1" ht="18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Q143" s="7"/>
      <c r="R143" s="7"/>
    </row>
    <row r="144" spans="2:18" s="8" customFormat="1" ht="12.9" customHeight="1" x14ac:dyDescent="0.2">
      <c r="B144" s="1"/>
      <c r="C144" s="1"/>
      <c r="D144" s="1"/>
      <c r="E144" s="1"/>
      <c r="F144" s="1"/>
      <c r="G144" s="1"/>
      <c r="H144" s="1"/>
      <c r="I144" s="1"/>
      <c r="J144" s="4"/>
      <c r="K144" s="4"/>
      <c r="L144" s="4"/>
      <c r="M144" s="4"/>
      <c r="N144" s="4"/>
      <c r="Q144" s="9"/>
      <c r="R144" s="9"/>
    </row>
    <row r="145" spans="10:14" ht="18" customHeight="1" x14ac:dyDescent="0.2">
      <c r="J145" s="8"/>
      <c r="K145" s="8"/>
      <c r="L145" s="8"/>
      <c r="M145" s="8"/>
      <c r="N145" s="8"/>
    </row>
    <row r="146" spans="10:14" ht="27" customHeight="1" x14ac:dyDescent="0.2"/>
    <row r="147" spans="10:14" ht="14.4" customHeight="1" x14ac:dyDescent="0.2"/>
    <row r="148" spans="10:14" ht="14.4" customHeight="1" x14ac:dyDescent="0.2"/>
    <row r="149" spans="10:14" ht="14.4" customHeight="1" x14ac:dyDescent="0.2"/>
    <row r="150" spans="10:14" ht="14.4" customHeight="1" x14ac:dyDescent="0.2"/>
    <row r="151" spans="10:14" ht="14.4" customHeight="1" x14ac:dyDescent="0.2"/>
    <row r="152" spans="10:14" ht="14.4" customHeight="1" x14ac:dyDescent="0.2"/>
    <row r="153" spans="10:14" ht="14.4" customHeight="1" x14ac:dyDescent="0.2"/>
    <row r="154" spans="10:14" ht="14.4" customHeight="1" x14ac:dyDescent="0.2"/>
    <row r="155" spans="10:14" ht="14.4" customHeight="1" x14ac:dyDescent="0.2"/>
    <row r="156" spans="10:14" ht="14.4" customHeight="1" x14ac:dyDescent="0.2"/>
    <row r="157" spans="10:14" ht="14.4" customHeight="1" x14ac:dyDescent="0.2"/>
    <row r="158" spans="10:14" ht="14.4" customHeight="1" x14ac:dyDescent="0.2"/>
    <row r="159" spans="10:14" ht="14.4" customHeight="1" x14ac:dyDescent="0.2"/>
    <row r="160" spans="10:14" ht="14.4" customHeight="1" x14ac:dyDescent="0.2"/>
    <row r="161" spans="2:9" ht="14.4" customHeight="1" x14ac:dyDescent="0.2"/>
    <row r="162" spans="2:9" ht="14.4" customHeight="1" x14ac:dyDescent="0.2"/>
    <row r="163" spans="2:9" ht="14.4" customHeight="1" x14ac:dyDescent="0.2"/>
    <row r="164" spans="2:9" ht="14.4" customHeight="1" x14ac:dyDescent="0.2"/>
    <row r="165" spans="2:9" ht="14.4" customHeight="1" x14ac:dyDescent="0.2"/>
    <row r="166" spans="2:9" ht="14.4" customHeight="1" x14ac:dyDescent="0.2"/>
    <row r="167" spans="2:9" ht="14.4" customHeight="1" x14ac:dyDescent="0.2"/>
    <row r="168" spans="2:9" ht="14.4" customHeight="1" x14ac:dyDescent="0.2"/>
    <row r="169" spans="2:9" ht="14.4" customHeight="1" x14ac:dyDescent="0.2"/>
    <row r="170" spans="2:9" ht="14.4" customHeight="1" x14ac:dyDescent="0.2"/>
    <row r="171" spans="2:9" ht="14.4" customHeight="1" x14ac:dyDescent="0.2"/>
    <row r="172" spans="2:9" ht="14.4" customHeight="1" x14ac:dyDescent="0.2"/>
    <row r="173" spans="2:9" ht="14.4" customHeight="1" x14ac:dyDescent="0.2"/>
    <row r="174" spans="2:9" ht="14.4" customHeight="1" x14ac:dyDescent="0.2"/>
    <row r="175" spans="2:9" ht="14.4" customHeight="1" x14ac:dyDescent="0.2">
      <c r="B175"/>
      <c r="C175"/>
      <c r="D175"/>
      <c r="E175"/>
      <c r="F175"/>
      <c r="G175"/>
      <c r="H175"/>
      <c r="I175"/>
    </row>
    <row r="176" spans="2:9" ht="14.4" customHeight="1" x14ac:dyDescent="0.2"/>
    <row r="177" spans="2:9" ht="14.4" customHeight="1" x14ac:dyDescent="0.2">
      <c r="B177" s="49"/>
      <c r="C177" s="49"/>
      <c r="D177" s="49"/>
      <c r="E177" s="49"/>
      <c r="F177" s="49"/>
      <c r="G177" s="49"/>
      <c r="H177" s="49"/>
      <c r="I177" s="49"/>
    </row>
    <row r="178" spans="2:9" ht="14.4" customHeight="1" x14ac:dyDescent="0.2">
      <c r="B178" s="49"/>
      <c r="C178" s="49"/>
      <c r="D178" s="49"/>
      <c r="E178" s="49"/>
      <c r="F178" s="49"/>
      <c r="G178" s="49"/>
      <c r="H178" s="49"/>
      <c r="I178" s="49"/>
    </row>
    <row r="179" spans="2:9" ht="14.4" customHeight="1" x14ac:dyDescent="0.2">
      <c r="B179" s="49"/>
      <c r="C179" s="49"/>
      <c r="D179" s="49"/>
      <c r="E179" s="49"/>
      <c r="F179" s="49"/>
      <c r="G179" s="49"/>
      <c r="H179" s="49"/>
      <c r="I179" s="49"/>
    </row>
    <row r="180" spans="2:9" ht="14.4" customHeight="1" x14ac:dyDescent="0.2">
      <c r="B180" s="49"/>
      <c r="C180" s="49"/>
      <c r="D180" s="49"/>
      <c r="E180" s="49"/>
      <c r="F180" s="49"/>
      <c r="G180" s="49"/>
      <c r="H180" s="49"/>
      <c r="I180" s="49"/>
    </row>
    <row r="181" spans="2:9" ht="14.4" customHeight="1" x14ac:dyDescent="0.2">
      <c r="B181" s="49"/>
      <c r="C181" s="49"/>
      <c r="D181" s="49"/>
      <c r="E181" s="49"/>
      <c r="F181" s="49"/>
      <c r="G181" s="49"/>
      <c r="H181" s="49"/>
      <c r="I181" s="49"/>
    </row>
    <row r="182" spans="2:9" ht="14.4" customHeight="1" x14ac:dyDescent="0.2">
      <c r="B182" s="49"/>
      <c r="C182" s="49"/>
      <c r="D182" s="49"/>
      <c r="E182" s="49"/>
      <c r="F182" s="49"/>
      <c r="G182" s="49"/>
      <c r="H182" s="49"/>
      <c r="I182" s="49"/>
    </row>
    <row r="183" spans="2:9" ht="14.4" customHeight="1" x14ac:dyDescent="0.2">
      <c r="B183" s="49"/>
      <c r="C183" s="49"/>
      <c r="D183" s="49"/>
      <c r="E183" s="49"/>
      <c r="F183" s="49"/>
      <c r="G183" s="49"/>
      <c r="H183" s="49"/>
      <c r="I183" s="49"/>
    </row>
    <row r="184" spans="2:9" ht="14.4" customHeight="1" x14ac:dyDescent="0.2">
      <c r="B184" s="49"/>
      <c r="C184" s="49"/>
      <c r="D184" s="49"/>
      <c r="E184" s="49"/>
      <c r="F184" s="49"/>
      <c r="G184" s="49"/>
      <c r="H184" s="49"/>
      <c r="I184" s="49"/>
    </row>
    <row r="185" spans="2:9" ht="14.4" customHeight="1" x14ac:dyDescent="0.2">
      <c r="B185" s="49"/>
      <c r="C185" s="49"/>
      <c r="D185" s="49"/>
      <c r="E185" s="49"/>
      <c r="F185" s="49"/>
      <c r="G185" s="49"/>
      <c r="H185" s="49"/>
      <c r="I185" s="49"/>
    </row>
    <row r="186" spans="2:9" ht="14.4" customHeight="1" x14ac:dyDescent="0.2">
      <c r="B186" s="49"/>
      <c r="C186" s="49"/>
      <c r="D186" s="49"/>
      <c r="E186" s="49"/>
      <c r="F186" s="49"/>
      <c r="G186" s="49"/>
      <c r="H186" s="49"/>
      <c r="I186" s="49"/>
    </row>
    <row r="187" spans="2:9" ht="14.4" customHeight="1" x14ac:dyDescent="0.2">
      <c r="B187" s="4"/>
      <c r="C187" s="4"/>
      <c r="D187" s="4"/>
      <c r="E187" s="4"/>
      <c r="F187" s="4"/>
      <c r="G187" s="4"/>
      <c r="H187" s="4"/>
      <c r="I187" s="4"/>
    </row>
    <row r="188" spans="2:9" ht="14.4" customHeight="1" x14ac:dyDescent="0.2"/>
    <row r="189" spans="2:9" ht="14.4" customHeight="1" x14ac:dyDescent="0.2"/>
    <row r="190" spans="2:9" ht="14.4" customHeight="1" x14ac:dyDescent="0.2"/>
    <row r="191" spans="2:9" ht="14.4" customHeight="1" x14ac:dyDescent="0.2"/>
    <row r="192" spans="2:9" ht="14.4" customHeight="1" x14ac:dyDescent="0.2"/>
    <row r="193" spans="2:18" ht="14.4" customHeight="1" x14ac:dyDescent="0.2"/>
    <row r="194" spans="2:18" ht="14.4" customHeight="1" x14ac:dyDescent="0.2"/>
    <row r="195" spans="2:18" ht="14.4" customHeight="1" x14ac:dyDescent="0.2"/>
    <row r="196" spans="2:18" ht="14.4" customHeight="1" x14ac:dyDescent="0.2"/>
    <row r="197" spans="2:18" s="4" customFormat="1" ht="14.4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Q197" s="7"/>
      <c r="R197" s="7"/>
    </row>
    <row r="198" spans="2:18" s="8" customFormat="1" ht="12.9" customHeight="1" x14ac:dyDescent="0.2">
      <c r="B198" s="1"/>
      <c r="C198" s="1"/>
      <c r="D198" s="1"/>
      <c r="E198" s="1"/>
      <c r="F198" s="1"/>
      <c r="G198" s="1"/>
      <c r="H198" s="1"/>
      <c r="I198" s="1"/>
      <c r="J198" s="4"/>
      <c r="K198" s="4"/>
      <c r="L198" s="4"/>
      <c r="M198" s="4"/>
      <c r="N198" s="4"/>
      <c r="Q198" s="9"/>
      <c r="R198" s="9"/>
    </row>
    <row r="199" spans="2:18" ht="18" customHeight="1" x14ac:dyDescent="0.2">
      <c r="J199" s="8"/>
      <c r="K199" s="8"/>
      <c r="L199" s="8"/>
      <c r="M199" s="8"/>
      <c r="N199" s="8"/>
    </row>
    <row r="200" spans="2:18" ht="27" customHeight="1" x14ac:dyDescent="0.2"/>
    <row r="201" spans="2:18" ht="13.5" customHeight="1" x14ac:dyDescent="0.2"/>
    <row r="202" spans="2:18" ht="13.5" customHeight="1" x14ac:dyDescent="0.2"/>
    <row r="203" spans="2:18" ht="13.5" customHeight="1" x14ac:dyDescent="0.2"/>
    <row r="204" spans="2:18" ht="13.5" customHeight="1" x14ac:dyDescent="0.2"/>
    <row r="205" spans="2:18" ht="13.5" customHeight="1" x14ac:dyDescent="0.2"/>
    <row r="206" spans="2:18" ht="13.5" customHeight="1" x14ac:dyDescent="0.2"/>
    <row r="207" spans="2:18" ht="13.5" customHeight="1" x14ac:dyDescent="0.2"/>
    <row r="208" spans="2:1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spans="1:18" customFormat="1" ht="13.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Q257" s="11"/>
      <c r="R257" s="11"/>
    </row>
    <row r="258" spans="1:18" ht="15" customHeight="1" x14ac:dyDescent="0.2">
      <c r="J258"/>
      <c r="K258"/>
      <c r="L258"/>
      <c r="M258"/>
      <c r="N258"/>
    </row>
    <row r="259" spans="1:18" s="4" customFormat="1" ht="18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Q259" s="7"/>
      <c r="R259" s="7"/>
    </row>
    <row r="260" spans="1:18" s="4" customFormat="1" ht="18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Q260" s="7"/>
      <c r="R260" s="7"/>
    </row>
    <row r="261" spans="1:18" s="4" customFormat="1" ht="18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Q261" s="7"/>
      <c r="R261" s="7"/>
    </row>
    <row r="262" spans="1:18" s="4" customFormat="1" ht="18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Q262" s="7"/>
      <c r="R262" s="7"/>
    </row>
    <row r="263" spans="1:18" s="4" customFormat="1" ht="18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Q263" s="7"/>
      <c r="R263" s="7"/>
    </row>
    <row r="264" spans="1:18" s="4" customFormat="1" ht="18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Q264" s="7"/>
      <c r="R264" s="7"/>
    </row>
    <row r="265" spans="1:18" ht="18" customHeight="1" x14ac:dyDescent="0.2">
      <c r="J265" s="4"/>
      <c r="K265" s="4"/>
      <c r="L265" s="4"/>
      <c r="M265" s="4"/>
      <c r="N265" s="4"/>
    </row>
    <row r="267" spans="1:18" s="4" customFormat="1" ht="18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Q267" s="7"/>
      <c r="R267" s="7"/>
    </row>
    <row r="268" spans="1:18" s="4" customFormat="1" ht="18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Q268" s="7"/>
      <c r="R268" s="7"/>
    </row>
    <row r="269" spans="1:18" s="4" customFormat="1" ht="18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Q269" s="7"/>
      <c r="R269" s="7"/>
    </row>
    <row r="270" spans="1:18" ht="18" customHeight="1" x14ac:dyDescent="0.2">
      <c r="J270" s="4"/>
      <c r="K270" s="4"/>
      <c r="L270" s="4"/>
      <c r="M270" s="4"/>
      <c r="N270" s="4"/>
    </row>
    <row r="271" spans="1:18" ht="15" customHeight="1" x14ac:dyDescent="0.2"/>
    <row r="272" spans="1:18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</sheetData>
  <mergeCells count="24">
    <mergeCell ref="J25:K25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13:K13"/>
    <mergeCell ref="B1:N1"/>
    <mergeCell ref="B2:N2"/>
    <mergeCell ref="B3:N3"/>
    <mergeCell ref="B4:N4"/>
    <mergeCell ref="B6:I7"/>
    <mergeCell ref="J6:K7"/>
    <mergeCell ref="J8:K8"/>
    <mergeCell ref="J9:K9"/>
    <mergeCell ref="J10:K10"/>
    <mergeCell ref="J11:K11"/>
    <mergeCell ref="J12:K12"/>
  </mergeCells>
  <phoneticPr fontId="3"/>
  <printOptions horizontalCentered="1"/>
  <pageMargins left="0.19685039370078741" right="0.19685039370078741" top="0.51181102362204722" bottom="0.59055118110236227" header="0.35433070866141736" footer="0.31496062992125984"/>
  <pageSetup paperSize="9" scale="119" orientation="portrait" cellComments="asDisplayed" r:id="rId1"/>
  <headerFooter alignWithMargins="0"/>
  <rowBreaks count="2" manualBreakCount="2">
    <brk id="142" max="16383" man="1"/>
    <brk id="19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V78"/>
  <sheetViews>
    <sheetView showGridLines="0" view="pageBreakPreview" zoomScale="80" zoomScaleNormal="100" zoomScaleSheetLayoutView="80" workbookViewId="0">
      <selection activeCell="S46" sqref="S46"/>
    </sheetView>
  </sheetViews>
  <sheetFormatPr defaultColWidth="9" defaultRowHeight="18" customHeight="1" x14ac:dyDescent="0.2"/>
  <cols>
    <col min="1" max="1" width="0.77734375" style="1" customWidth="1"/>
    <col min="2" max="10" width="2.109375" style="1" customWidth="1"/>
    <col min="11" max="11" width="16.109375" style="1" customWidth="1"/>
    <col min="12" max="13" width="11.109375" style="24" customWidth="1"/>
    <col min="14" max="14" width="0.77734375" style="1" customWidth="1"/>
    <col min="15" max="15" width="12.88671875" style="2" hidden="1" customWidth="1"/>
    <col min="16" max="16" width="13.88671875" style="2" hidden="1" customWidth="1"/>
    <col min="17" max="16384" width="9" style="1"/>
  </cols>
  <sheetData>
    <row r="1" spans="1:19" ht="18" customHeight="1" x14ac:dyDescent="0.2">
      <c r="B1" s="235" t="s">
        <v>30</v>
      </c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</row>
    <row r="2" spans="1:19" ht="18" customHeight="1" x14ac:dyDescent="0.2">
      <c r="A2" s="107"/>
      <c r="B2" s="236" t="s">
        <v>31</v>
      </c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</row>
    <row r="3" spans="1:19" s="4" customFormat="1" ht="15.9" customHeight="1" x14ac:dyDescent="0.2">
      <c r="B3" s="237" t="s">
        <v>34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O3" s="7"/>
      <c r="P3" s="7"/>
    </row>
    <row r="4" spans="1:19" s="4" customFormat="1" ht="15.9" customHeight="1" x14ac:dyDescent="0.2">
      <c r="B4" s="237" t="s">
        <v>35</v>
      </c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O4" s="7"/>
      <c r="P4" s="7"/>
    </row>
    <row r="5" spans="1:19" s="4" customFormat="1" ht="17.25" customHeight="1" thickBot="1" x14ac:dyDescent="0.25">
      <c r="L5" s="5"/>
      <c r="M5" s="108" t="s">
        <v>32</v>
      </c>
      <c r="O5" s="7"/>
      <c r="P5" s="7"/>
    </row>
    <row r="6" spans="1:19" s="4" customFormat="1" ht="14.4" customHeight="1" x14ac:dyDescent="0.2">
      <c r="B6" s="238" t="s">
        <v>3</v>
      </c>
      <c r="C6" s="239"/>
      <c r="D6" s="239"/>
      <c r="E6" s="239"/>
      <c r="F6" s="239"/>
      <c r="G6" s="239"/>
      <c r="H6" s="239"/>
      <c r="I6" s="240"/>
      <c r="J6" s="240"/>
      <c r="K6" s="241"/>
      <c r="L6" s="245" t="s">
        <v>4</v>
      </c>
      <c r="M6" s="246"/>
      <c r="O6" s="7"/>
      <c r="P6" s="7"/>
    </row>
    <row r="7" spans="1:19" s="4" customFormat="1" ht="14.4" customHeight="1" thickBot="1" x14ac:dyDescent="0.25">
      <c r="B7" s="242"/>
      <c r="C7" s="243"/>
      <c r="D7" s="243"/>
      <c r="E7" s="243"/>
      <c r="F7" s="243"/>
      <c r="G7" s="243"/>
      <c r="H7" s="243"/>
      <c r="I7" s="243"/>
      <c r="J7" s="243"/>
      <c r="K7" s="244"/>
      <c r="L7" s="247"/>
      <c r="M7" s="248"/>
      <c r="O7" s="7"/>
      <c r="P7" s="7"/>
    </row>
    <row r="8" spans="1:19" s="8" customFormat="1" ht="14.25" customHeight="1" x14ac:dyDescent="0.2">
      <c r="B8" s="109" t="s">
        <v>136</v>
      </c>
      <c r="C8" s="110"/>
      <c r="D8" s="110"/>
      <c r="E8" s="111"/>
      <c r="F8" s="111"/>
      <c r="G8" s="112"/>
      <c r="H8" s="111"/>
      <c r="I8" s="23"/>
      <c r="J8" s="23"/>
      <c r="K8" s="113"/>
      <c r="L8" s="249"/>
      <c r="M8" s="250"/>
      <c r="O8" s="9"/>
      <c r="P8" s="9"/>
    </row>
    <row r="9" spans="1:19" ht="14.25" customHeight="1" x14ac:dyDescent="0.2">
      <c r="B9" s="34"/>
      <c r="C9" s="114" t="s">
        <v>137</v>
      </c>
      <c r="D9" s="114"/>
      <c r="E9" s="115"/>
      <c r="F9" s="115"/>
      <c r="G9" s="4"/>
      <c r="H9" s="115"/>
      <c r="K9" s="116"/>
      <c r="L9" s="202">
        <v>10605447096</v>
      </c>
      <c r="M9" s="203"/>
      <c r="O9" s="2">
        <v>10605447096</v>
      </c>
      <c r="P9" s="2">
        <v>0</v>
      </c>
      <c r="R9" s="137"/>
      <c r="S9" s="137"/>
    </row>
    <row r="10" spans="1:19" ht="13.5" customHeight="1" x14ac:dyDescent="0.2">
      <c r="B10" s="34"/>
      <c r="C10" s="114"/>
      <c r="D10" s="114" t="s">
        <v>138</v>
      </c>
      <c r="E10" s="115"/>
      <c r="F10" s="115"/>
      <c r="G10" s="115"/>
      <c r="H10" s="115"/>
      <c r="K10" s="116"/>
      <c r="L10" s="202">
        <v>4030994455</v>
      </c>
      <c r="M10" s="203"/>
      <c r="O10" s="2">
        <v>4030994455</v>
      </c>
      <c r="P10" s="2">
        <v>0</v>
      </c>
      <c r="R10" s="137"/>
      <c r="S10" s="137"/>
    </row>
    <row r="11" spans="1:19" ht="13.5" customHeight="1" x14ac:dyDescent="0.2">
      <c r="B11" s="34"/>
      <c r="C11" s="114"/>
      <c r="D11" s="114"/>
      <c r="E11" s="117" t="s">
        <v>139</v>
      </c>
      <c r="F11" s="115"/>
      <c r="G11" s="115"/>
      <c r="H11" s="115"/>
      <c r="K11" s="116"/>
      <c r="L11" s="202">
        <v>2228171227</v>
      </c>
      <c r="M11" s="203"/>
      <c r="R11" s="137"/>
      <c r="S11" s="137"/>
    </row>
    <row r="12" spans="1:19" ht="13.5" customHeight="1" x14ac:dyDescent="0.2">
      <c r="B12" s="34"/>
      <c r="C12" s="114"/>
      <c r="D12" s="114"/>
      <c r="E12" s="117" t="s">
        <v>140</v>
      </c>
      <c r="F12" s="115"/>
      <c r="G12" s="115"/>
      <c r="H12" s="115"/>
      <c r="K12" s="116"/>
      <c r="L12" s="202">
        <v>1597992410</v>
      </c>
      <c r="M12" s="203"/>
      <c r="R12" s="137"/>
      <c r="S12" s="137"/>
    </row>
    <row r="13" spans="1:19" ht="13.5" customHeight="1" x14ac:dyDescent="0.2">
      <c r="B13" s="118"/>
      <c r="C13" s="4"/>
      <c r="D13" s="4"/>
      <c r="E13" s="35" t="s">
        <v>141</v>
      </c>
      <c r="F13" s="4"/>
      <c r="G13" s="4"/>
      <c r="H13" s="4"/>
      <c r="K13" s="116"/>
      <c r="L13" s="202">
        <v>103088445</v>
      </c>
      <c r="M13" s="203"/>
      <c r="R13" s="137"/>
      <c r="S13" s="137"/>
    </row>
    <row r="14" spans="1:19" ht="13.5" customHeight="1" x14ac:dyDescent="0.2">
      <c r="B14" s="119"/>
      <c r="C14" s="120"/>
      <c r="D14" s="4"/>
      <c r="E14" s="120" t="s">
        <v>142</v>
      </c>
      <c r="F14" s="120"/>
      <c r="G14" s="120"/>
      <c r="H14" s="120"/>
      <c r="K14" s="116"/>
      <c r="L14" s="202">
        <v>101742373</v>
      </c>
      <c r="M14" s="203"/>
      <c r="R14" s="137"/>
      <c r="S14" s="137"/>
    </row>
    <row r="15" spans="1:19" ht="13.5" customHeight="1" x14ac:dyDescent="0.2">
      <c r="B15" s="118"/>
      <c r="C15" s="120"/>
      <c r="D15" s="35" t="s">
        <v>143</v>
      </c>
      <c r="E15" s="120"/>
      <c r="F15" s="120"/>
      <c r="G15" s="120"/>
      <c r="H15" s="120"/>
      <c r="K15" s="116"/>
      <c r="L15" s="202">
        <v>6574452641</v>
      </c>
      <c r="M15" s="203"/>
      <c r="O15" s="2">
        <v>8592763702</v>
      </c>
      <c r="P15" s="2">
        <v>-2018311061</v>
      </c>
      <c r="R15" s="137"/>
      <c r="S15" s="137"/>
    </row>
    <row r="16" spans="1:19" ht="13.5" customHeight="1" x14ac:dyDescent="0.2">
      <c r="B16" s="118"/>
      <c r="C16" s="120"/>
      <c r="D16" s="120"/>
      <c r="E16" s="35" t="s">
        <v>144</v>
      </c>
      <c r="F16" s="120"/>
      <c r="G16" s="120"/>
      <c r="H16" s="120"/>
      <c r="K16" s="116"/>
      <c r="L16" s="202">
        <v>6010643732</v>
      </c>
      <c r="M16" s="203"/>
      <c r="R16" s="137"/>
      <c r="S16" s="137"/>
    </row>
    <row r="17" spans="2:22" ht="13.5" customHeight="1" x14ac:dyDescent="0.2">
      <c r="B17" s="118"/>
      <c r="C17" s="120"/>
      <c r="D17" s="120"/>
      <c r="E17" s="35" t="s">
        <v>145</v>
      </c>
      <c r="F17" s="120"/>
      <c r="G17" s="120"/>
      <c r="H17" s="120"/>
      <c r="K17" s="116"/>
      <c r="L17" s="202">
        <v>568054950</v>
      </c>
      <c r="M17" s="203"/>
      <c r="R17" s="137"/>
      <c r="S17" s="137"/>
    </row>
    <row r="18" spans="2:22" ht="13.5" customHeight="1" x14ac:dyDescent="0.2">
      <c r="B18" s="118"/>
      <c r="C18" s="4"/>
      <c r="D18" s="7"/>
      <c r="E18" s="120" t="s">
        <v>142</v>
      </c>
      <c r="F18" s="4"/>
      <c r="G18" s="120"/>
      <c r="H18" s="120"/>
      <c r="K18" s="116"/>
      <c r="L18" s="202">
        <v>-4246041</v>
      </c>
      <c r="M18" s="203"/>
      <c r="R18" s="137"/>
      <c r="S18" s="137"/>
    </row>
    <row r="19" spans="2:22" ht="13.5" customHeight="1" x14ac:dyDescent="0.2">
      <c r="B19" s="118"/>
      <c r="C19" s="4" t="s">
        <v>146</v>
      </c>
      <c r="D19" s="7"/>
      <c r="E19" s="120"/>
      <c r="F19" s="120"/>
      <c r="G19" s="120"/>
      <c r="H19" s="120"/>
      <c r="K19" s="116"/>
      <c r="L19" s="202">
        <v>11635390789</v>
      </c>
      <c r="M19" s="203"/>
      <c r="O19" s="2">
        <v>10439355669</v>
      </c>
      <c r="P19" s="2">
        <v>378534915</v>
      </c>
      <c r="R19" s="137"/>
      <c r="S19" s="137"/>
    </row>
    <row r="20" spans="2:22" ht="13.5" customHeight="1" x14ac:dyDescent="0.2">
      <c r="B20" s="118"/>
      <c r="C20" s="4"/>
      <c r="D20" s="36" t="s">
        <v>147</v>
      </c>
      <c r="E20" s="120"/>
      <c r="F20" s="120"/>
      <c r="G20" s="120"/>
      <c r="H20" s="120"/>
      <c r="K20" s="116"/>
      <c r="L20" s="202">
        <v>7424917019</v>
      </c>
      <c r="M20" s="203"/>
      <c r="R20" s="137"/>
      <c r="S20" s="137"/>
    </row>
    <row r="21" spans="2:22" ht="13.5" customHeight="1" x14ac:dyDescent="0.2">
      <c r="B21" s="118"/>
      <c r="C21" s="4"/>
      <c r="D21" s="36" t="s">
        <v>148</v>
      </c>
      <c r="E21" s="120"/>
      <c r="F21" s="120"/>
      <c r="G21" s="120"/>
      <c r="H21" s="120"/>
      <c r="K21" s="116"/>
      <c r="L21" s="202">
        <v>3305644658</v>
      </c>
      <c r="M21" s="203"/>
      <c r="R21" s="137"/>
      <c r="S21" s="137"/>
    </row>
    <row r="22" spans="2:22" ht="13.5" customHeight="1" x14ac:dyDescent="0.2">
      <c r="B22" s="118"/>
      <c r="C22" s="4"/>
      <c r="D22" s="36" t="s">
        <v>149</v>
      </c>
      <c r="E22" s="120"/>
      <c r="F22" s="120"/>
      <c r="G22" s="120"/>
      <c r="H22" s="120"/>
      <c r="K22" s="116"/>
      <c r="L22" s="202">
        <v>580028414</v>
      </c>
      <c r="M22" s="203"/>
      <c r="R22" s="137"/>
      <c r="S22" s="137"/>
    </row>
    <row r="23" spans="2:22" ht="13.5" customHeight="1" x14ac:dyDescent="0.2">
      <c r="B23" s="118"/>
      <c r="C23" s="4"/>
      <c r="D23" s="7" t="s">
        <v>150</v>
      </c>
      <c r="E23" s="120"/>
      <c r="F23" s="120"/>
      <c r="G23" s="120"/>
      <c r="H23" s="7"/>
      <c r="K23" s="116"/>
      <c r="L23" s="202">
        <v>324800698</v>
      </c>
      <c r="M23" s="203"/>
      <c r="R23" s="137"/>
      <c r="S23" s="137"/>
    </row>
    <row r="24" spans="2:22" ht="13.5" customHeight="1" x14ac:dyDescent="0.2">
      <c r="B24" s="118"/>
      <c r="C24" s="4" t="s">
        <v>151</v>
      </c>
      <c r="D24" s="7"/>
      <c r="E24" s="120"/>
      <c r="F24" s="120"/>
      <c r="G24" s="120"/>
      <c r="H24" s="7"/>
      <c r="K24" s="116"/>
      <c r="L24" s="208">
        <v>0</v>
      </c>
      <c r="M24" s="209"/>
      <c r="O24" s="2">
        <v>0</v>
      </c>
      <c r="P24" s="2">
        <v>0</v>
      </c>
      <c r="R24" s="137"/>
      <c r="S24" s="137"/>
    </row>
    <row r="25" spans="2:22" ht="13.5" customHeight="1" x14ac:dyDescent="0.2">
      <c r="B25" s="118"/>
      <c r="C25" s="4"/>
      <c r="D25" s="36" t="s">
        <v>152</v>
      </c>
      <c r="E25" s="120"/>
      <c r="F25" s="120"/>
      <c r="G25" s="120"/>
      <c r="H25" s="120"/>
      <c r="K25" s="116"/>
      <c r="L25" s="208">
        <v>0</v>
      </c>
      <c r="M25" s="209"/>
      <c r="R25" s="137"/>
      <c r="S25" s="137"/>
    </row>
    <row r="26" spans="2:22" ht="13.5" customHeight="1" x14ac:dyDescent="0.2">
      <c r="B26" s="118"/>
      <c r="C26" s="4"/>
      <c r="D26" s="7" t="s">
        <v>142</v>
      </c>
      <c r="E26" s="120"/>
      <c r="F26" s="120"/>
      <c r="G26" s="120"/>
      <c r="H26" s="120"/>
      <c r="K26" s="116"/>
      <c r="L26" s="208">
        <v>0</v>
      </c>
      <c r="M26" s="209"/>
      <c r="R26" s="137"/>
      <c r="S26" s="137"/>
    </row>
    <row r="27" spans="2:22" ht="13.5" customHeight="1" x14ac:dyDescent="0.2">
      <c r="B27" s="118"/>
      <c r="C27" s="4" t="s">
        <v>153</v>
      </c>
      <c r="D27" s="7"/>
      <c r="E27" s="120"/>
      <c r="F27" s="120"/>
      <c r="G27" s="120"/>
      <c r="H27" s="120"/>
      <c r="K27" s="116"/>
      <c r="L27" s="208">
        <v>0</v>
      </c>
      <c r="M27" s="209"/>
      <c r="O27" s="2">
        <v>0</v>
      </c>
      <c r="P27" s="2">
        <v>0</v>
      </c>
      <c r="R27" s="137"/>
      <c r="S27" s="137"/>
    </row>
    <row r="28" spans="2:22" ht="13.5" customHeight="1" x14ac:dyDescent="0.2">
      <c r="B28" s="121" t="s">
        <v>154</v>
      </c>
      <c r="C28" s="122"/>
      <c r="D28" s="38"/>
      <c r="E28" s="123"/>
      <c r="F28" s="123"/>
      <c r="G28" s="123"/>
      <c r="H28" s="123"/>
      <c r="I28" s="39"/>
      <c r="J28" s="39"/>
      <c r="K28" s="124"/>
      <c r="L28" s="212">
        <v>1029943693</v>
      </c>
      <c r="M28" s="251"/>
      <c r="O28" s="2">
        <v>-166091427</v>
      </c>
      <c r="P28" s="2">
        <v>1196035120</v>
      </c>
      <c r="R28" s="137"/>
      <c r="S28" s="137"/>
    </row>
    <row r="29" spans="2:22" ht="13.5" customHeight="1" x14ac:dyDescent="0.2">
      <c r="B29" s="118" t="s">
        <v>155</v>
      </c>
      <c r="C29" s="4"/>
      <c r="D29" s="7"/>
      <c r="E29" s="120"/>
      <c r="F29" s="120"/>
      <c r="G29" s="120"/>
      <c r="H29" s="7"/>
      <c r="K29" s="116"/>
      <c r="L29" s="252"/>
      <c r="M29" s="253"/>
      <c r="R29" s="137"/>
      <c r="S29" s="137"/>
      <c r="V29"/>
    </row>
    <row r="30" spans="2:22" ht="13.5" customHeight="1" x14ac:dyDescent="0.2">
      <c r="B30" s="118"/>
      <c r="C30" s="4" t="s">
        <v>156</v>
      </c>
      <c r="D30" s="7"/>
      <c r="E30" s="120"/>
      <c r="F30" s="120"/>
      <c r="G30" s="120"/>
      <c r="H30" s="120"/>
      <c r="K30" s="116"/>
      <c r="L30" s="202">
        <v>1715359290</v>
      </c>
      <c r="M30" s="203"/>
      <c r="O30" s="2">
        <v>1715359290</v>
      </c>
      <c r="P30" s="2">
        <v>0</v>
      </c>
      <c r="R30" s="137"/>
      <c r="S30" s="137"/>
    </row>
    <row r="31" spans="2:22" ht="13.5" customHeight="1" x14ac:dyDescent="0.2">
      <c r="B31" s="118"/>
      <c r="C31" s="4"/>
      <c r="D31" s="36" t="s">
        <v>157</v>
      </c>
      <c r="E31" s="120"/>
      <c r="F31" s="120"/>
      <c r="G31" s="120"/>
      <c r="H31" s="120"/>
      <c r="K31" s="116"/>
      <c r="L31" s="202">
        <v>1057764155</v>
      </c>
      <c r="M31" s="203"/>
      <c r="R31" s="137"/>
      <c r="S31" s="137"/>
    </row>
    <row r="32" spans="2:22" ht="13.5" customHeight="1" x14ac:dyDescent="0.2">
      <c r="B32" s="118"/>
      <c r="C32" s="4"/>
      <c r="D32" s="36" t="s">
        <v>158</v>
      </c>
      <c r="E32" s="120"/>
      <c r="F32" s="120"/>
      <c r="G32" s="120"/>
      <c r="H32" s="120"/>
      <c r="K32" s="116"/>
      <c r="L32" s="202">
        <v>342864135</v>
      </c>
      <c r="M32" s="203"/>
      <c r="R32" s="137"/>
      <c r="S32" s="137"/>
    </row>
    <row r="33" spans="2:19" ht="13.5" customHeight="1" x14ac:dyDescent="0.2">
      <c r="B33" s="118"/>
      <c r="C33" s="4"/>
      <c r="D33" s="36" t="s">
        <v>159</v>
      </c>
      <c r="E33" s="120"/>
      <c r="F33" s="120"/>
      <c r="G33" s="120"/>
      <c r="H33" s="120"/>
      <c r="K33" s="116"/>
      <c r="L33" s="202">
        <v>148451000</v>
      </c>
      <c r="M33" s="203"/>
      <c r="R33" s="137"/>
      <c r="S33" s="137"/>
    </row>
    <row r="34" spans="2:19" ht="13.5" customHeight="1" x14ac:dyDescent="0.2">
      <c r="B34" s="118"/>
      <c r="C34" s="4"/>
      <c r="D34" s="36" t="s">
        <v>160</v>
      </c>
      <c r="E34" s="120"/>
      <c r="F34" s="120"/>
      <c r="G34" s="120"/>
      <c r="H34" s="120"/>
      <c r="K34" s="116"/>
      <c r="L34" s="202">
        <v>166280000</v>
      </c>
      <c r="M34" s="203"/>
      <c r="R34" s="137"/>
      <c r="S34" s="137"/>
    </row>
    <row r="35" spans="2:19" ht="13.5" customHeight="1" x14ac:dyDescent="0.2">
      <c r="B35" s="118"/>
      <c r="C35" s="4"/>
      <c r="D35" s="7" t="s">
        <v>142</v>
      </c>
      <c r="E35" s="120"/>
      <c r="F35" s="120"/>
      <c r="G35" s="120"/>
      <c r="H35" s="120"/>
      <c r="K35" s="116"/>
      <c r="L35" s="208">
        <v>0</v>
      </c>
      <c r="M35" s="209"/>
      <c r="R35" s="137"/>
      <c r="S35" s="137"/>
    </row>
    <row r="36" spans="2:19" ht="13.5" customHeight="1" x14ac:dyDescent="0.2">
      <c r="B36" s="118"/>
      <c r="C36" s="4" t="s">
        <v>161</v>
      </c>
      <c r="D36" s="7"/>
      <c r="E36" s="120"/>
      <c r="F36" s="120"/>
      <c r="G36" s="120"/>
      <c r="H36" s="7"/>
      <c r="K36" s="116"/>
      <c r="L36" s="202">
        <v>916644983</v>
      </c>
      <c r="M36" s="203"/>
      <c r="O36" s="2">
        <v>916644983</v>
      </c>
      <c r="P36" s="2">
        <v>0</v>
      </c>
      <c r="R36" s="137"/>
      <c r="S36" s="137"/>
    </row>
    <row r="37" spans="2:19" ht="13.5" customHeight="1" x14ac:dyDescent="0.2">
      <c r="B37" s="118"/>
      <c r="C37" s="4"/>
      <c r="D37" s="36" t="s">
        <v>148</v>
      </c>
      <c r="E37" s="120"/>
      <c r="F37" s="120"/>
      <c r="G37" s="120"/>
      <c r="H37" s="7"/>
      <c r="K37" s="116"/>
      <c r="L37" s="202">
        <v>170401338</v>
      </c>
      <c r="M37" s="203"/>
      <c r="R37" s="137"/>
      <c r="S37" s="137"/>
    </row>
    <row r="38" spans="2:19" ht="13.5" customHeight="1" x14ac:dyDescent="0.2">
      <c r="B38" s="118"/>
      <c r="C38" s="4"/>
      <c r="D38" s="36" t="s">
        <v>162</v>
      </c>
      <c r="E38" s="120"/>
      <c r="F38" s="120"/>
      <c r="G38" s="120"/>
      <c r="H38" s="7"/>
      <c r="K38" s="116"/>
      <c r="L38" s="202">
        <v>628713480</v>
      </c>
      <c r="M38" s="203"/>
      <c r="R38" s="137"/>
      <c r="S38" s="137"/>
    </row>
    <row r="39" spans="2:19" ht="13.5" customHeight="1" x14ac:dyDescent="0.2">
      <c r="B39" s="118"/>
      <c r="C39" s="4"/>
      <c r="D39" s="36" t="s">
        <v>163</v>
      </c>
      <c r="E39" s="120"/>
      <c r="F39" s="4"/>
      <c r="G39" s="120"/>
      <c r="H39" s="120"/>
      <c r="K39" s="116"/>
      <c r="L39" s="202">
        <v>100120000</v>
      </c>
      <c r="M39" s="203"/>
      <c r="R39" s="137"/>
      <c r="S39" s="137"/>
    </row>
    <row r="40" spans="2:19" ht="13.5" customHeight="1" x14ac:dyDescent="0.2">
      <c r="B40" s="118"/>
      <c r="C40" s="4"/>
      <c r="D40" s="36" t="s">
        <v>164</v>
      </c>
      <c r="E40" s="120"/>
      <c r="F40" s="4"/>
      <c r="G40" s="120"/>
      <c r="H40" s="120"/>
      <c r="K40" s="116"/>
      <c r="L40" s="208">
        <v>17410165</v>
      </c>
      <c r="M40" s="209"/>
      <c r="R40" s="137"/>
      <c r="S40" s="137"/>
    </row>
    <row r="41" spans="2:19" ht="13.5" customHeight="1" x14ac:dyDescent="0.2">
      <c r="B41" s="118"/>
      <c r="C41" s="4"/>
      <c r="D41" s="7" t="s">
        <v>150</v>
      </c>
      <c r="E41" s="120"/>
      <c r="F41" s="120"/>
      <c r="G41" s="120"/>
      <c r="H41" s="120"/>
      <c r="K41" s="116"/>
      <c r="L41" s="208">
        <v>0</v>
      </c>
      <c r="M41" s="209"/>
      <c r="R41" s="137"/>
      <c r="S41" s="137"/>
    </row>
    <row r="42" spans="2:19" ht="13.5" customHeight="1" x14ac:dyDescent="0.2">
      <c r="B42" s="121" t="s">
        <v>165</v>
      </c>
      <c r="C42" s="122"/>
      <c r="D42" s="38"/>
      <c r="E42" s="123"/>
      <c r="F42" s="123"/>
      <c r="G42" s="123"/>
      <c r="H42" s="123"/>
      <c r="I42" s="39"/>
      <c r="J42" s="39"/>
      <c r="K42" s="124"/>
      <c r="L42" s="212">
        <v>-798714307</v>
      </c>
      <c r="M42" s="251"/>
      <c r="O42" s="2">
        <v>-798714307</v>
      </c>
      <c r="P42" s="2">
        <v>0</v>
      </c>
      <c r="R42" s="137"/>
      <c r="S42" s="137"/>
    </row>
    <row r="43" spans="2:19" ht="13.5" customHeight="1" x14ac:dyDescent="0.2">
      <c r="B43" s="118" t="s">
        <v>166</v>
      </c>
      <c r="C43" s="4"/>
      <c r="D43" s="7"/>
      <c r="E43" s="120"/>
      <c r="F43" s="120"/>
      <c r="G43" s="120"/>
      <c r="H43" s="120"/>
      <c r="K43" s="116"/>
      <c r="L43" s="252"/>
      <c r="M43" s="253"/>
      <c r="R43" s="137"/>
      <c r="S43" s="137"/>
    </row>
    <row r="44" spans="2:19" ht="13.5" customHeight="1" x14ac:dyDescent="0.2">
      <c r="B44" s="118"/>
      <c r="C44" s="4" t="s">
        <v>167</v>
      </c>
      <c r="D44" s="7"/>
      <c r="E44" s="120"/>
      <c r="F44" s="120"/>
      <c r="G44" s="120"/>
      <c r="H44" s="120"/>
      <c r="K44" s="116"/>
      <c r="L44" s="202">
        <v>1996700593</v>
      </c>
      <c r="M44" s="203"/>
      <c r="O44" s="2">
        <v>1068456436</v>
      </c>
      <c r="P44" s="2">
        <v>0</v>
      </c>
      <c r="R44" s="137"/>
      <c r="S44" s="137"/>
    </row>
    <row r="45" spans="2:19" ht="13.5" customHeight="1" x14ac:dyDescent="0.2">
      <c r="B45" s="118"/>
      <c r="C45" s="4"/>
      <c r="D45" s="36" t="s">
        <v>168</v>
      </c>
      <c r="E45" s="120"/>
      <c r="F45" s="120"/>
      <c r="G45" s="120"/>
      <c r="H45" s="120"/>
      <c r="K45" s="116"/>
      <c r="L45" s="202">
        <v>1068456436</v>
      </c>
      <c r="M45" s="203"/>
      <c r="R45" s="137"/>
      <c r="S45" s="137"/>
    </row>
    <row r="46" spans="2:19" ht="13.5" customHeight="1" x14ac:dyDescent="0.2">
      <c r="B46" s="118"/>
      <c r="C46" s="4"/>
      <c r="D46" s="7" t="s">
        <v>142</v>
      </c>
      <c r="E46" s="120"/>
      <c r="F46" s="120"/>
      <c r="G46" s="120"/>
      <c r="H46" s="120"/>
      <c r="K46" s="116"/>
      <c r="L46" s="202">
        <v>928244157</v>
      </c>
      <c r="M46" s="203"/>
      <c r="R46" s="137"/>
      <c r="S46" s="137"/>
    </row>
    <row r="47" spans="2:19" ht="13.5" customHeight="1" x14ac:dyDescent="0.2">
      <c r="B47" s="118"/>
      <c r="C47" s="4" t="s">
        <v>169</v>
      </c>
      <c r="D47" s="7"/>
      <c r="E47" s="120"/>
      <c r="F47" s="120"/>
      <c r="G47" s="120"/>
      <c r="H47" s="120"/>
      <c r="K47" s="116"/>
      <c r="L47" s="202">
        <v>824400000</v>
      </c>
      <c r="M47" s="203"/>
      <c r="O47" s="2">
        <v>824400000</v>
      </c>
      <c r="P47" s="2">
        <v>0</v>
      </c>
      <c r="R47" s="137"/>
      <c r="S47" s="137"/>
    </row>
    <row r="48" spans="2:19" ht="13.5" customHeight="1" x14ac:dyDescent="0.2">
      <c r="B48" s="118"/>
      <c r="C48" s="4"/>
      <c r="D48" s="36" t="s">
        <v>170</v>
      </c>
      <c r="E48" s="120"/>
      <c r="F48" s="120"/>
      <c r="G48" s="120"/>
      <c r="H48" s="115"/>
      <c r="K48" s="116"/>
      <c r="L48" s="202">
        <v>824400000</v>
      </c>
      <c r="M48" s="203"/>
      <c r="R48" s="137"/>
      <c r="S48" s="137"/>
    </row>
    <row r="49" spans="2:19" ht="13.5" customHeight="1" x14ac:dyDescent="0.2">
      <c r="B49" s="118"/>
      <c r="C49" s="4"/>
      <c r="D49" s="7" t="s">
        <v>150</v>
      </c>
      <c r="E49" s="120"/>
      <c r="F49" s="120"/>
      <c r="G49" s="120"/>
      <c r="H49" s="125"/>
      <c r="K49" s="116"/>
      <c r="L49" s="208">
        <v>0</v>
      </c>
      <c r="M49" s="209"/>
      <c r="R49" s="137"/>
      <c r="S49" s="137"/>
    </row>
    <row r="50" spans="2:19" ht="13.5" customHeight="1" x14ac:dyDescent="0.2">
      <c r="B50" s="121" t="s">
        <v>171</v>
      </c>
      <c r="C50" s="122"/>
      <c r="D50" s="38"/>
      <c r="E50" s="123"/>
      <c r="F50" s="123"/>
      <c r="G50" s="123"/>
      <c r="H50" s="126"/>
      <c r="I50" s="39"/>
      <c r="J50" s="39"/>
      <c r="K50" s="124"/>
      <c r="L50" s="212">
        <v>-1172300593</v>
      </c>
      <c r="M50" s="251"/>
      <c r="O50" s="2">
        <v>-244056436</v>
      </c>
      <c r="P50" s="2">
        <v>0</v>
      </c>
      <c r="R50" s="137"/>
      <c r="S50" s="137"/>
    </row>
    <row r="51" spans="2:19" ht="13.5" customHeight="1" x14ac:dyDescent="0.2">
      <c r="B51" s="254" t="s">
        <v>172</v>
      </c>
      <c r="C51" s="255"/>
      <c r="D51" s="255"/>
      <c r="E51" s="255"/>
      <c r="F51" s="255"/>
      <c r="G51" s="255"/>
      <c r="H51" s="255"/>
      <c r="I51" s="255"/>
      <c r="J51" s="255"/>
      <c r="K51" s="256"/>
      <c r="L51" s="257">
        <v>-941071207</v>
      </c>
      <c r="M51" s="258"/>
      <c r="O51" s="2">
        <v>-1208862170</v>
      </c>
      <c r="P51" s="2">
        <v>1196035120</v>
      </c>
      <c r="R51" s="137"/>
      <c r="S51" s="137"/>
    </row>
    <row r="52" spans="2:19" ht="13.5" customHeight="1" thickBot="1" x14ac:dyDescent="0.25">
      <c r="B52" s="259" t="s">
        <v>173</v>
      </c>
      <c r="C52" s="260"/>
      <c r="D52" s="260"/>
      <c r="E52" s="260"/>
      <c r="F52" s="260"/>
      <c r="G52" s="260"/>
      <c r="H52" s="260"/>
      <c r="I52" s="260"/>
      <c r="J52" s="260"/>
      <c r="K52" s="261"/>
      <c r="L52" s="202">
        <v>1511547174</v>
      </c>
      <c r="M52" s="203"/>
      <c r="R52" s="137"/>
      <c r="S52" s="137"/>
    </row>
    <row r="53" spans="2:19" ht="13.5" customHeight="1" thickBot="1" x14ac:dyDescent="0.25">
      <c r="B53" s="262" t="s">
        <v>174</v>
      </c>
      <c r="C53" s="263"/>
      <c r="D53" s="263"/>
      <c r="E53" s="263"/>
      <c r="F53" s="263"/>
      <c r="G53" s="263"/>
      <c r="H53" s="263"/>
      <c r="I53" s="263"/>
      <c r="J53" s="263"/>
      <c r="K53" s="264"/>
      <c r="L53" s="265">
        <v>570475967</v>
      </c>
      <c r="M53" s="266"/>
      <c r="O53" s="2">
        <v>-625559153</v>
      </c>
      <c r="P53" s="2">
        <v>1196035120</v>
      </c>
      <c r="R53" s="137"/>
      <c r="S53" s="137"/>
    </row>
    <row r="54" spans="2:19" ht="13.5" customHeight="1" thickBot="1" x14ac:dyDescent="0.25"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27"/>
      <c r="M54" s="128"/>
      <c r="O54" s="2">
        <v>-625559153</v>
      </c>
      <c r="P54" s="2">
        <v>0</v>
      </c>
      <c r="R54" s="137"/>
      <c r="S54" s="137"/>
    </row>
    <row r="55" spans="2:19" ht="13.5" customHeight="1" x14ac:dyDescent="0.2">
      <c r="B55" s="129" t="s">
        <v>175</v>
      </c>
      <c r="C55" s="130"/>
      <c r="D55" s="130"/>
      <c r="E55" s="130"/>
      <c r="F55" s="130"/>
      <c r="G55" s="130"/>
      <c r="H55" s="130"/>
      <c r="I55" s="130"/>
      <c r="J55" s="130"/>
      <c r="K55" s="130"/>
      <c r="L55" s="225">
        <v>12976331</v>
      </c>
      <c r="M55" s="267"/>
      <c r="R55" s="137"/>
      <c r="S55" s="137"/>
    </row>
    <row r="56" spans="2:19" ht="13.5" customHeight="1" x14ac:dyDescent="0.2">
      <c r="B56" s="141" t="s">
        <v>176</v>
      </c>
      <c r="C56" s="131"/>
      <c r="D56" s="131"/>
      <c r="E56" s="131"/>
      <c r="F56" s="131"/>
      <c r="G56" s="131"/>
      <c r="H56" s="131"/>
      <c r="I56" s="131"/>
      <c r="J56" s="131"/>
      <c r="K56" s="131"/>
      <c r="L56" s="257">
        <v>3232058</v>
      </c>
      <c r="M56" s="258"/>
      <c r="R56" s="137"/>
      <c r="S56" s="137"/>
    </row>
    <row r="57" spans="2:19" ht="13.5" customHeight="1" thickBot="1" x14ac:dyDescent="0.25">
      <c r="B57" s="132" t="s">
        <v>177</v>
      </c>
      <c r="C57" s="133"/>
      <c r="D57" s="133"/>
      <c r="E57" s="133"/>
      <c r="F57" s="133"/>
      <c r="G57" s="133"/>
      <c r="H57" s="133"/>
      <c r="I57" s="133"/>
      <c r="J57" s="133"/>
      <c r="K57" s="133"/>
      <c r="L57" s="257">
        <v>16208389</v>
      </c>
      <c r="M57" s="258"/>
      <c r="R57" s="137"/>
      <c r="S57" s="137"/>
    </row>
    <row r="58" spans="2:19" ht="13.5" customHeight="1" thickBot="1" x14ac:dyDescent="0.25">
      <c r="B58" s="134" t="s">
        <v>178</v>
      </c>
      <c r="C58" s="135"/>
      <c r="D58" s="44"/>
      <c r="E58" s="136"/>
      <c r="F58" s="136"/>
      <c r="G58" s="136"/>
      <c r="H58" s="136"/>
      <c r="I58" s="45"/>
      <c r="J58" s="45"/>
      <c r="K58" s="45"/>
      <c r="L58" s="265">
        <v>586684356</v>
      </c>
      <c r="M58" s="266"/>
      <c r="O58" s="2">
        <v>586684356</v>
      </c>
      <c r="P58" s="2">
        <v>0</v>
      </c>
      <c r="R58" s="137"/>
      <c r="S58" s="137"/>
    </row>
    <row r="59" spans="2:19" ht="3" customHeight="1" x14ac:dyDescent="0.2">
      <c r="B59" s="4"/>
      <c r="C59" s="4"/>
      <c r="D59" s="7"/>
      <c r="E59" s="120"/>
      <c r="F59" s="120"/>
      <c r="G59" s="120"/>
      <c r="H59" s="115"/>
      <c r="R59" s="137"/>
      <c r="S59" s="137"/>
    </row>
    <row r="60" spans="2:19" ht="13.5" customHeight="1" x14ac:dyDescent="0.2">
      <c r="B60" s="25" t="s">
        <v>12</v>
      </c>
      <c r="C60" s="4"/>
      <c r="D60" s="7"/>
      <c r="E60" s="120"/>
      <c r="F60" s="120"/>
      <c r="G60" s="120"/>
      <c r="H60" s="125"/>
      <c r="O60" s="2">
        <v>1471863310</v>
      </c>
      <c r="P60" s="2">
        <v>-885178954</v>
      </c>
    </row>
    <row r="61" spans="2:19" ht="13.5" customHeight="1" x14ac:dyDescent="0.2">
      <c r="B61" s="4"/>
      <c r="C61" s="4"/>
      <c r="D61" s="7"/>
      <c r="E61" s="120"/>
      <c r="F61" s="120"/>
      <c r="G61" s="120"/>
      <c r="H61" s="120"/>
    </row>
    <row r="62" spans="2:19" ht="13.5" customHeight="1" x14ac:dyDescent="0.2">
      <c r="B62" s="4"/>
      <c r="C62" s="4"/>
      <c r="D62" s="7"/>
      <c r="E62" s="120"/>
      <c r="F62" s="120"/>
      <c r="G62" s="120"/>
      <c r="H62" s="120"/>
    </row>
    <row r="63" spans="2:19" ht="13.5" customHeight="1" x14ac:dyDescent="0.2">
      <c r="B63" s="4"/>
      <c r="C63" s="4"/>
      <c r="D63" s="7"/>
      <c r="E63" s="120"/>
      <c r="F63" s="120"/>
      <c r="G63" s="120"/>
      <c r="H63" s="120"/>
    </row>
    <row r="64" spans="2:19" ht="13.5" customHeight="1" x14ac:dyDescent="0.2">
      <c r="B64" s="4"/>
      <c r="C64" s="4"/>
      <c r="D64" s="120"/>
      <c r="E64" s="4"/>
      <c r="F64" s="4"/>
      <c r="G64" s="120"/>
      <c r="H64" s="120"/>
    </row>
    <row r="65" spans="1:16" ht="13.5" customHeight="1" x14ac:dyDescent="0.2">
      <c r="B65" s="4"/>
      <c r="C65" s="4"/>
      <c r="D65" s="7"/>
      <c r="E65" s="120"/>
      <c r="F65" s="120"/>
      <c r="G65" s="120"/>
      <c r="H65" s="120"/>
    </row>
    <row r="66" spans="1:16" ht="13.5" customHeight="1" x14ac:dyDescent="0.2">
      <c r="B66" s="4"/>
      <c r="C66" s="4"/>
      <c r="D66" s="7"/>
      <c r="E66" s="120"/>
      <c r="F66" s="120"/>
      <c r="G66" s="120"/>
      <c r="H66" s="120"/>
    </row>
    <row r="67" spans="1:16" ht="13.5" customHeight="1" x14ac:dyDescent="0.2">
      <c r="B67" s="4"/>
      <c r="C67" s="4"/>
      <c r="D67" s="7"/>
      <c r="E67" s="120"/>
      <c r="F67" s="120"/>
      <c r="G67" s="120"/>
      <c r="H67" s="120"/>
    </row>
    <row r="68" spans="1:16" ht="13.5" customHeight="1" x14ac:dyDescent="0.2">
      <c r="B68" s="4"/>
      <c r="C68" s="4"/>
      <c r="D68" s="7"/>
      <c r="E68" s="120"/>
      <c r="F68" s="120"/>
      <c r="G68" s="120"/>
      <c r="H68" s="120"/>
    </row>
    <row r="69" spans="1:16" ht="13.5" customHeight="1" x14ac:dyDescent="0.2">
      <c r="B69" s="4"/>
      <c r="C69" s="4"/>
      <c r="D69" s="7"/>
      <c r="E69" s="120"/>
      <c r="F69" s="120"/>
      <c r="G69" s="120"/>
      <c r="H69" s="120"/>
    </row>
    <row r="70" spans="1:16" ht="13.5" customHeight="1" x14ac:dyDescent="0.2">
      <c r="B70" s="4"/>
      <c r="C70" s="4"/>
      <c r="D70" s="7"/>
      <c r="E70" s="120"/>
      <c r="F70" s="120"/>
      <c r="G70" s="120"/>
      <c r="H70" s="120"/>
    </row>
    <row r="71" spans="1:16" ht="13.5" customHeight="1" x14ac:dyDescent="0.2">
      <c r="B71"/>
      <c r="C71"/>
      <c r="D71"/>
      <c r="E71"/>
      <c r="F71"/>
      <c r="G71"/>
      <c r="H71"/>
      <c r="I71"/>
      <c r="J71"/>
      <c r="K71"/>
    </row>
    <row r="72" spans="1:16" ht="13.5" customHeight="1" x14ac:dyDescent="0.2"/>
    <row r="73" spans="1:16" ht="13.5" customHeight="1" x14ac:dyDescent="0.2"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6" ht="13.5" customHeight="1" x14ac:dyDescent="0.2">
      <c r="A7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6" customFormat="1" ht="13.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26"/>
      <c r="M75" s="26"/>
      <c r="O75" s="11"/>
      <c r="P75" s="11"/>
    </row>
    <row r="76" spans="1:16" ht="15" customHeight="1" x14ac:dyDescent="0.2">
      <c r="A76" s="4"/>
    </row>
    <row r="77" spans="1:16" s="4" customFormat="1" ht="18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5"/>
      <c r="M77" s="5"/>
      <c r="O77" s="7"/>
      <c r="P77" s="7"/>
    </row>
    <row r="78" spans="1:16" s="4" customFormat="1" ht="18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5"/>
      <c r="M78" s="5"/>
      <c r="O78" s="7"/>
      <c r="P78" s="7"/>
    </row>
  </sheetData>
  <mergeCells count="59">
    <mergeCell ref="L55:M55"/>
    <mergeCell ref="L56:M56"/>
    <mergeCell ref="L57:M57"/>
    <mergeCell ref="L58:M58"/>
    <mergeCell ref="L50:M50"/>
    <mergeCell ref="B51:K51"/>
    <mergeCell ref="L51:M51"/>
    <mergeCell ref="B52:K52"/>
    <mergeCell ref="L52:M52"/>
    <mergeCell ref="B53:K53"/>
    <mergeCell ref="L53:M53"/>
    <mergeCell ref="L49:M49"/>
    <mergeCell ref="L38:M38"/>
    <mergeCell ref="L39:M39"/>
    <mergeCell ref="L40:M40"/>
    <mergeCell ref="L41:M41"/>
    <mergeCell ref="L42:M42"/>
    <mergeCell ref="L43:M43"/>
    <mergeCell ref="L44:M44"/>
    <mergeCell ref="L45:M45"/>
    <mergeCell ref="L46:M46"/>
    <mergeCell ref="L47:M47"/>
    <mergeCell ref="L48:M48"/>
    <mergeCell ref="L37:M37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  <mergeCell ref="L25:M25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13:M13"/>
    <mergeCell ref="B1:M1"/>
    <mergeCell ref="B2:M2"/>
    <mergeCell ref="B3:M3"/>
    <mergeCell ref="B4:M4"/>
    <mergeCell ref="B6:K7"/>
    <mergeCell ref="L6:M7"/>
    <mergeCell ref="L8:M8"/>
    <mergeCell ref="L9:M9"/>
    <mergeCell ref="L10:M10"/>
    <mergeCell ref="L11:M11"/>
    <mergeCell ref="L12:M12"/>
  </mergeCells>
  <phoneticPr fontId="3"/>
  <printOptions horizontalCentered="1"/>
  <pageMargins left="0.19685039370078741" right="0.19685039370078741" top="0.19685039370078741" bottom="0.19685039370078741" header="0.35433070866141736" footer="0.31496062992125984"/>
  <pageSetup paperSize="9" scale="103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全体BS</vt:lpstr>
      <vt:lpstr>全体PL</vt:lpstr>
      <vt:lpstr>全体NW</vt:lpstr>
      <vt:lpstr>全体CF</vt:lpstr>
      <vt:lpstr>全体BS!Print_Area</vt:lpstr>
      <vt:lpstr>全体CF!Print_Area</vt:lpstr>
      <vt:lpstr>全体NW!Print_Area</vt:lpstr>
      <vt:lpstr>全体PL!Print_Area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kikaku005</dc:creator>
  <cp:lastModifiedBy> </cp:lastModifiedBy>
  <cp:lastPrinted>2021-01-22T01:30:17Z</cp:lastPrinted>
  <dcterms:created xsi:type="dcterms:W3CDTF">2020-10-10T02:46:53Z</dcterms:created>
  <dcterms:modified xsi:type="dcterms:W3CDTF">2021-11-17T06:51:47Z</dcterms:modified>
</cp:coreProperties>
</file>