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Gwfl03\小豆島町\03-企画財政課\02-財政係\20-広報等財政状況公開\財政状況等一覧表等\R02決算\02_県へ\02_1~15表公開（完全版）\"/>
    </mc:Choice>
  </mc:AlternateContent>
  <xr:revisionPtr revIDLastSave="0" documentId="13_ncr:1_{80C3CB30-DA8F-414F-BB60-817CC2E9F0B2}" xr6:coauthVersionLast="45" xr6:coauthVersionMax="45" xr10:uidLastSave="{00000000-0000-0000-0000-000000000000}"/>
  <bookViews>
    <workbookView xWindow="2037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BE37" i="10"/>
  <c r="AM37" i="10"/>
  <c r="C37" i="10"/>
  <c r="BE36" i="10"/>
  <c r="AM36" i="10"/>
  <c r="C36" i="10"/>
  <c r="BE35" i="10"/>
  <c r="AM35" i="10"/>
  <c r="C35" i="10"/>
  <c r="CO34" i="10"/>
  <c r="CO35" i="10" s="1"/>
  <c r="CO36" i="10" s="1"/>
  <c r="CO37" i="10" s="1"/>
  <c r="BW34" i="10"/>
  <c r="BW35" i="10" s="1"/>
  <c r="BW36" i="10" s="1"/>
  <c r="BW37" i="10" s="1"/>
  <c r="BW38" i="10" s="1"/>
  <c r="BW39" i="10" s="1"/>
  <c r="BW40" i="10" s="1"/>
  <c r="BW41" i="10" s="1"/>
  <c r="BE34" i="10"/>
  <c r="C34" i="10"/>
  <c r="U34" i="10" s="1"/>
  <c r="U35" i="10" s="1"/>
  <c r="U36" i="10" s="1"/>
  <c r="U37" i="10" s="1"/>
  <c r="U38"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<sst xmlns="http://schemas.openxmlformats.org/spreadsheetml/2006/main" count="1185" uniqueCount="616">
  <si>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</si>
  <si>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</si>
  <si>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</si>
  <si>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</si>
  <si>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</si>
  <si>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</si>
  <si>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</si>
  <si>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</si>
  <si>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</si>
  <si>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</si>
  <si>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</si>
  <si>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</si>
  <si>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</si>
  <si>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</si>
  <si>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</si>
  <si>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</si>
  <si>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</si>
  <si>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</si>
  <si>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</si>
  <si>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</si>
  <si>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</si>
  <si>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</si>
  <si>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</si>
  <si>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</si>
  <si>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</si>
  <si>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</si>
  <si>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</si>
  <si>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</si>
  <si>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</si>
  <si>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</si>
  <si>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</si>
  <si>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</si>
  <si>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</si>
  <si>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</si>
  <si>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</si>
  <si>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</si>
  <si>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</si>
  <si>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</si>
  <si>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</si>
  <si>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</si>
  <si>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</si>
  <si>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</si>
  <si>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</si>
  <si>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</si>
  <si>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</si>
  <si>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</si>
  <si>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</si>
  <si>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</si>
  <si>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</si>
  <si>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</si>
  <si>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</si>
  <si>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</si>
  <si>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</si>
  <si>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</si>
  <si>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</si>
  <si>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</si>
  <si>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</si>
  <si>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</si>
  <si>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</si>
  <si>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</si>
  <si>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</si>
  <si>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</si>
  <si>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</si>
  <si>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</si>
  <si>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</si>
  <si>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</si>
  <si>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</si>
  <si>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</si>
  <si>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</si>
  <si>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</si>
  <si>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</si>
  <si>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</si>
  <si>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</si>
  <si>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</si>
  <si>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</si>
  <si>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</si>
  <si>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</si>
  <si>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</si>
  <si>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</si>
  <si>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</si>
  <si>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</si>
  <si>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</si>
  <si>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</si>
  <si>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</si>
  <si>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</si>
  <si>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</si>
  <si>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</si>
  <si>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</si>
  <si>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</si>
  <si>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</si>
  <si>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</si>
  <si>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</si>
  <si>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</si>
  <si>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</si>
  <si>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</si>
  <si>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</si>
  <si>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</si>
  <si>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小豆島町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</si>
  <si>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</si>
  <si>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</si>
  <si>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</si>
  <si>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</si>
  <si>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</si>
  <si>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</si>
  <si>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</si>
  <si>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</si>
  <si>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</si>
  <si>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</si>
  <si>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</si>
  <si>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</si>
  <si>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</si>
  <si>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</si>
  <si>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</si>
  <si>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</si>
  <si>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</si>
  <si>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</si>
  <si>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</si>
  <si>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</si>
  <si>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</si>
  <si>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</si>
  <si>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</si>
  <si>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</si>
  <si>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</si>
  <si>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</si>
  <si>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</si>
  <si>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</si>
  <si>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</si>
  <si>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</si>
  <si>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</si>
  <si>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</si>
  <si>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</si>
  <si>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</si>
  <si>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</si>
  <si>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</si>
  <si>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</si>
  <si>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</si>
  <si>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</si>
  <si>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</si>
  <si>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</si>
  <si>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</si>
  <si>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</si>
  <si>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</si>
  <si>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</si>
  <si>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</si>
  <si>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</si>
  <si>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</si>
  <si>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</si>
  <si>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</si>
  <si>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</si>
  <si>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</si>
  <si>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</si>
  <si>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</si>
  <si>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</si>
  <si>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</si>
  <si>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</si>
  <si>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</si>
  <si>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</si>
  <si>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</si>
  <si>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</si>
  <si>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</si>
  <si>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</si>
  <si>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</si>
  <si>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</si>
  <si>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</si>
  <si>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</si>
  <si>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</si>
  <si>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</si>
  <si>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</si>
  <si>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</si>
  <si>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</si>
  <si>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</si>
  <si>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</si>
  <si>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</si>
  <si>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</si>
  <si>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</si>
  <si>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</si>
  <si>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</si>
  <si>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</si>
  <si>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</si>
  <si>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</si>
  <si>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</si>
  <si>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</si>
  <si>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</si>
  <si>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</si>
  <si>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</si>
  <si>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</si>
  <si>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</si>
  <si>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</si>
  <si>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</si>
  <si>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</si>
  <si>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</si>
  <si>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</si>
  <si>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</si>
  <si>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</si>
  <si>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</si>
  <si>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</si>
  <si>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</si>
  <si>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</si>
  <si>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</si>
  <si>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</si>
  <si>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</si>
  <si>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</si>
  <si>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</si>
  <si>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</si>
  <si>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</si>
  <si>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</si>
  <si>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</si>
  <si>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</si>
  <si>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</si>
  <si>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</si>
  <si>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</si>
  <si>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香川県小豆島町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</si>
  <si>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</si>
  <si>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</si>
  <si>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</si>
  <si>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</si>
  <si>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</si>
  <si>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</si>
  <si>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</si>
  <si>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</si>
  <si>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</si>
  <si>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</si>
  <si>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</si>
  <si>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</si>
  <si>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</si>
  <si>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</si>
  <si>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</si>
  <si>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</si>
  <si>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</si>
  <si>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</si>
  <si>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</si>
  <si>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</si>
  <si>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</si>
  <si>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</si>
  <si>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</si>
  <si>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</si>
  <si>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</si>
  <si>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</si>
  <si>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</si>
  <si>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</si>
  <si>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</si>
  <si>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</si>
  <si>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</si>
  <si>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</si>
  <si>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</si>
  <si>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</si>
  <si>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</si>
  <si>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</si>
  <si>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</si>
  <si>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</si>
  <si>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</si>
  <si>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</si>
  <si>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</si>
  <si>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</si>
  <si>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</si>
  <si>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</si>
  <si>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</si>
  <si>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</si>
  <si>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</si>
  <si>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</si>
  <si>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</si>
  <si>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</si>
  <si>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</si>
  <si>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</si>
  <si>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</si>
  <si>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</si>
  <si>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</si>
  <si>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</si>
  <si>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</si>
  <si>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</si>
  <si>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</si>
  <si>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</si>
  <si>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</si>
  <si>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</si>
  <si>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</si>
  <si>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</si>
  <si>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</si>
  <si>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</si>
  <si>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</si>
  <si>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</si>
  <si>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</si>
  <si>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</si>
  <si>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</si>
  <si>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</si>
  <si>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</si>
  <si>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</si>
  <si>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</si>
  <si>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</si>
  <si>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</si>
  <si>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</si>
  <si>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</si>
  <si>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</si>
  <si>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</si>
  <si>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</si>
  <si>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</si>
  <si>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</si>
  <si>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</si>
  <si>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</si>
  <si>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</si>
  <si>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</si>
  <si>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</si>
  <si>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</si>
  <si>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</si>
  <si>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</si>
  <si>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</si>
  <si>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</si>
  <si>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</si>
  <si>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</si>
  <si>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</si>
  <si>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</si>
  <si>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</si>
  <si>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</si>
  <si>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</si>
  <si>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</si>
  <si>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</si>
  <si>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</si>
  <si>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</si>
  <si>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</si>
  <si>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</si>
  <si>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</si>
  <si>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</si>
  <si>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</si>
  <si>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</si>
  <si>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</si>
  <si>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</si>
  <si>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</si>
  <si>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</si>
  <si>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</si>
  <si>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</si>
  <si>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</si>
  <si>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</si>
  <si>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</si>
  <si>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</si>
  <si>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</si>
  <si>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</si>
  <si>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</si>
  <si>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</si>
  <si>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</si>
  <si>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</si>
  <si>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</si>
  <si>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</si>
  <si>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</si>
  <si>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</si>
  <si>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</si>
  <si>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</si>
  <si>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</si>
  <si>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</si>
  <si>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</si>
  <si>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</si>
  <si>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</si>
  <si>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</si>
  <si>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</si>
  <si>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</si>
  <si>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</si>
  <si>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</si>
  <si>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</si>
  <si>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</si>
  <si>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</si>
  <si>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</si>
  <si>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</si>
  <si>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</si>
  <si>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</si>
  <si>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</si>
  <si>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</si>
  <si>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</si>
  <si>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香川県小豆島町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</si>
  <si>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</si>
  <si>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</si>
  <si>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</si>
  <si>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</si>
  <si>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</si>
  <si>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</si>
  <si>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</si>
  <si>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</si>
  <si>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</si>
  <si>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</si>
  <si>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</si>
  <si>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</si>
  <si>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</si>
  <si>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</si>
  <si>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</si>
  <si>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</si>
  <si>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</si>
  <si>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</si>
  <si>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</si>
  <si>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</si>
  <si>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</si>
  <si>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</si>
  <si>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</si>
  <si>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</si>
  <si>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</si>
  <si>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</si>
  <si>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</si>
  <si>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</si>
  <si>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</si>
  <si>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</si>
  <si>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</si>
  <si>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</si>
  <si>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</si>
  <si>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</si>
  <si>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</si>
  <si>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</si>
  <si>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</si>
  <si>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介護予防支援事業特別会計</t>
    <phoneticPr fontId="5"/>
  </si>
  <si>
    <t>介護保険施設事業会計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</si>
  <si>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</si>
  <si>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</si>
  <si>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</si>
  <si>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</si>
  <si>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</si>
  <si>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</si>
  <si>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</si>
  <si>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</si>
  <si>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</si>
  <si>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</si>
  <si>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</si>
  <si>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</si>
  <si>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</si>
  <si>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</si>
  <si>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</si>
  <si>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</si>
  <si>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</si>
  <si>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</si>
  <si>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</si>
  <si>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</si>
  <si>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</si>
  <si>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</si>
  <si>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</si>
  <si>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</si>
  <si>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</si>
  <si>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</si>
  <si>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</si>
  <si>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</si>
  <si>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</si>
  <si>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</si>
  <si>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</si>
  <si>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</si>
  <si>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</si>
  <si>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</si>
  <si>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</si>
  <si>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</si>
  <si>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</si>
  <si>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</si>
  <si>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</si>
  <si>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</si>
  <si>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</si>
  <si>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</si>
  <si>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</si>
  <si>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</si>
  <si>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</si>
  <si>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</si>
  <si>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</si>
  <si>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</si>
  <si>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</si>
  <si>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</si>
  <si>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</si>
  <si>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</si>
  <si>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</si>
  <si>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</si>
  <si>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</si>
  <si>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</si>
  <si>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</si>
  <si>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</si>
  <si>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</si>
  <si>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</si>
  <si>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</si>
  <si>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</si>
  <si>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</si>
  <si>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介護サービス事業特別会計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</si>
  <si>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</si>
  <si>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</si>
  <si>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介護保険施設事業会計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</si>
  <si>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</si>
  <si>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</si>
  <si>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</si>
  <si>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介護予防支援事業特別会計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</si>
  <si>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</si>
  <si>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</si>
  <si>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</si>
  <si>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</si>
  <si>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</si>
  <si>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</si>
  <si>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</si>
  <si>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</si>
  <si>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</si>
  <si>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</si>
  <si>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</si>
  <si>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</si>
  <si>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</si>
  <si>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</si>
  <si>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</si>
  <si>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</si>
  <si>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</si>
  <si>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</si>
  <si>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</si>
  <si>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</si>
  <si>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</si>
  <si>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</si>
  <si>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</si>
  <si>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</si>
  <si>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</si>
  <si>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</si>
  <si>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</si>
  <si>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</si>
  <si>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</si>
  <si>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</si>
  <si>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</si>
  <si>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</si>
  <si>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</si>
  <si>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</si>
  <si>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</si>
  <si>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</si>
  <si>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</si>
  <si>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</si>
  <si>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</si>
  <si>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</si>
  <si>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</si>
  <si>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</si>
  <si>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</si>
  <si>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</si>
  <si>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</si>
  <si>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</si>
  <si>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</si>
  <si>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</si>
  <si>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</si>
  <si>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</si>
  <si>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</si>
  <si>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</si>
  <si>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</si>
  <si>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</si>
  <si>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</si>
  <si>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</si>
  <si>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</si>
  <si>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</si>
  <si>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</si>
  <si>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</si>
  <si>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</si>
  <si>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</si>
  <si>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</si>
  <si>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</si>
  <si>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</si>
  <si>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</si>
  <si>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</si>
  <si>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</si>
  <si>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</si>
  <si>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</si>
  <si>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</si>
  <si>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</si>
  <si>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</si>
  <si>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</si>
  <si>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</si>
  <si>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</si>
  <si>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</si>
  <si>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</si>
  <si>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</si>
  <si>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</si>
  <si>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</si>
  <si>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</si>
  <si>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</si>
  <si>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</si>
  <si>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</si>
  <si>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4.33</t>
  </si>
  <si>
    <t>▲ 8.02</t>
  </si>
  <si>
    <t>▲ 4.15</t>
  </si>
  <si>
    <t>▲ 2.46</t>
  </si>
  <si>
    <t>一般会計</t>
  </si>
  <si>
    <t>介護保険施設事業会計</t>
  </si>
  <si>
    <t>国民健康保険事業特別会計</t>
  </si>
  <si>
    <t>介護保険事業特別会計</t>
  </si>
  <si>
    <t>介護予防支援事業特別会計</t>
  </si>
  <si>
    <t>介護サービス事業特別会計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</si>
  <si>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</si>
  <si>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</si>
  <si>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</si>
  <si>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</si>
  <si>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</si>
  <si>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</si>
  <si>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</si>
  <si>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</si>
  <si>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</si>
  <si>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</si>
  <si>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</si>
  <si>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小豆地区広域行政事務組合（一般会計）</t>
    <rPh sb="0" eb="2">
      <t>ショウズ</t>
    </rPh>
    <rPh sb="2" eb="4">
      <t>チク</t>
    </rPh>
    <rPh sb="4" eb="6">
      <t>コウイキ</t>
    </rPh>
    <rPh sb="6" eb="8">
      <t>ギョウセイ</t>
    </rPh>
    <rPh sb="8" eb="10">
      <t>ジム</t>
    </rPh>
    <rPh sb="10" eb="12">
      <t>クミアイ</t>
    </rPh>
    <rPh sb="13" eb="15">
      <t>イッパン</t>
    </rPh>
    <rPh sb="15" eb="17">
      <t>カイケイ</t>
    </rPh>
    <phoneticPr fontId="29"/>
  </si>
  <si>
    <t>小豆地区広域行政事務組合（介護サービス事業）</t>
  </si>
  <si>
    <t>伝法川防災溜池事業組合</t>
    <rPh sb="0" eb="2">
      <t>デンポウ</t>
    </rPh>
    <rPh sb="2" eb="3">
      <t>ガワ</t>
    </rPh>
    <rPh sb="3" eb="5">
      <t>ボウサイ</t>
    </rPh>
    <rPh sb="5" eb="7">
      <t>タメイケ</t>
    </rPh>
    <rPh sb="7" eb="9">
      <t>ジギョウ</t>
    </rPh>
    <rPh sb="9" eb="11">
      <t>クミアイ</t>
    </rPh>
    <phoneticPr fontId="29"/>
  </si>
  <si>
    <t>香川県市町総合事務組合</t>
    <phoneticPr fontId="2"/>
  </si>
  <si>
    <t>香川県後期高齢者医療広域連合（一般会計）</t>
  </si>
  <si>
    <t>香川県後期高齢者医療広域連合（後期高齢者医療事業）</t>
  </si>
  <si>
    <t>小豆島中央病院企業団</t>
  </si>
  <si>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</si>
  <si>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4">
      <t>コウギョウヨウ</t>
    </rPh>
    <rPh sb="14" eb="16">
      <t>スイドウ</t>
    </rPh>
    <rPh sb="16" eb="18">
      <t>ジギョウ</t>
    </rPh>
    <phoneticPr fontId="2"/>
  </si>
  <si>
    <t>-</t>
    <phoneticPr fontId="2"/>
  </si>
  <si>
    <t>（一財）小豆島オリーブ公園</t>
    <rPh sb="1" eb="3">
      <t>イチザイ</t>
    </rPh>
    <rPh sb="4" eb="7">
      <t>ショウドシマ</t>
    </rPh>
    <rPh sb="11" eb="13">
      <t>コウエン</t>
    </rPh>
    <phoneticPr fontId="5"/>
  </si>
  <si>
    <t>（一財）岬の分教場保存会</t>
    <rPh sb="4" eb="5">
      <t>ミサキ</t>
    </rPh>
    <rPh sb="6" eb="9">
      <t>ブンキョウジョウ</t>
    </rPh>
    <rPh sb="9" eb="12">
      <t>ホゾンカイ</t>
    </rPh>
    <phoneticPr fontId="5"/>
  </si>
  <si>
    <t>（一財）小豆島ふるさと村</t>
    <rPh sb="4" eb="7">
      <t>ショウドシマ</t>
    </rPh>
    <rPh sb="11" eb="12">
      <t>ムラ</t>
    </rPh>
    <phoneticPr fontId="5"/>
  </si>
  <si>
    <t>小豆島オリーブバス（株）</t>
    <rPh sb="0" eb="3">
      <t>ショウドシマ</t>
    </rPh>
    <rPh sb="10" eb="11">
      <t>カブ</t>
    </rPh>
    <phoneticPr fontId="19"/>
  </si>
  <si>
    <t>地域振興基金</t>
    <rPh sb="0" eb="2">
      <t>チイキ</t>
    </rPh>
    <rPh sb="2" eb="4">
      <t>シンコウ</t>
    </rPh>
    <rPh sb="4" eb="6">
      <t>キキン</t>
    </rPh>
    <phoneticPr fontId="5"/>
  </si>
  <si>
    <t>水道基金</t>
    <rPh sb="0" eb="2">
      <t>スイドウ</t>
    </rPh>
    <rPh sb="2" eb="4">
      <t>キキン</t>
    </rPh>
    <phoneticPr fontId="5"/>
  </si>
  <si>
    <t>ふるさとづくり基金</t>
    <rPh sb="7" eb="9">
      <t>キキン</t>
    </rPh>
    <phoneticPr fontId="5"/>
  </si>
  <si>
    <t>地域福祉基金</t>
    <rPh sb="0" eb="2">
      <t>チイキ</t>
    </rPh>
    <rPh sb="2" eb="4">
      <t>フクシ</t>
    </rPh>
    <rPh sb="4" eb="6">
      <t>キキン</t>
    </rPh>
    <phoneticPr fontId="5"/>
  </si>
  <si>
    <t>松山善三・高峰秀子基金</t>
    <rPh sb="0" eb="2">
      <t>マツヤマ</t>
    </rPh>
    <rPh sb="2" eb="4">
      <t>ゼンゾウ</t>
    </rPh>
    <rPh sb="5" eb="7">
      <t>タカミネ</t>
    </rPh>
    <rPh sb="7" eb="9">
      <t>ヒデコ</t>
    </rPh>
    <rPh sb="9" eb="11">
      <t>キキン</t>
    </rPh>
    <phoneticPr fontId="5"/>
  </si>
  <si>
    <t>-</t>
    <phoneticPr fontId="2"/>
  </si>
  <si>
    <t>法適用企業</t>
    <rPh sb="0" eb="1">
      <t>ホウ</t>
    </rPh>
    <rPh sb="1" eb="3">
      <t>テキヨウ</t>
    </rPh>
    <rPh sb="3" eb="5">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</si>
  <si>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</si>
  <si>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</si>
  <si>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</si>
  <si>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</si>
  <si>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臨時財政対策債の発行抑制や有利な地方債の発行に努めてきた結果、将来負担比率は低下している。一方で、有形固定資産減価償却率が類似団体平均よりも高い状態となっているのは、建築年数が40年以上経過した施設もあり、老朽化が著しい状況となっていることが挙げられる。今後、公共施設等総合管理計画や個別施設計画に基づき、廃止・除却を含め老朽化対策に取り組んで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</si>
  <si>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</si>
  <si>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</si>
  <si>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</si>
  <si>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</si>
  <si>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</si>
  <si>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</si>
  <si>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低い水準にある。将来負担比率については、臨時財政対策債の発行抑制等により今後も低下してくるものと想定される。一方で実質公債費比率については上昇傾向にあるが、これは庁舎等の再編整備にあたって借り入れた町債の償還が始まったことによるものであり、今後も実質公債費比率が上昇していくと考えられるため、これまで以上に公債費の適正化に取り組んでいく。</t>
    <rPh sb="108" eb="110">
      <t>チョウシャ</t>
    </rPh>
    <rPh sb="112" eb="114">
      <t>サイヘン</t>
    </rPh>
    <rPh sb="114" eb="116">
      <t>セイビ</t>
    </rPh>
    <rPh sb="121" eb="122">
      <t>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</si>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</sst>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6AD3439-82E9-4D7F-81E3-F0C4F762DFC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E3CE-4DFB-95A5-B801D7566E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85768</c:v>
                </c:pt>
                <c:pt idx="1">
                  <c:v>144924</c:v>
                </c:pt>
                <c:pt idx="2">
                  <c:v>94397</c:v>
                </c:pt>
                <c:pt idx="3">
                  <c:v>103223</c:v>
                </c:pt>
                <c:pt idx="4">
                  <c:v>138171</c:v>
                </c:pt>
              </c:numCache>
            </c:numRef>
          </c:val>
          <c:smooth val="0"/>
          <c:extLst>
            <c:ext xmlns:c16="http://schemas.microsoft.com/office/drawing/2014/chart" uri="{C3380CC4-5D6E-409C-BE32-E72D297353CC}">
              <c16:uniqueId val="{00000001-E3CE-4DFB-95A5-B801D7566E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10.62</c:v>
                </c:pt>
                <c:pt idx="1">
                  <c:v>7.35</c:v>
                </c:pt>
                <c:pt idx="2">
                  <c:v>6.71</c:v>
                </c:pt>
                <c:pt idx="3">
                  <c:v>6.16</c:v>
                </c:pt>
                <c:pt idx="4">
                  <c:v>7.27</c:v>
                </c:pt>
              </c:numCache>
            </c:numRef>
          </c:val>
          <c:extLst>
            <c:ext xmlns:c16="http://schemas.microsoft.com/office/drawing/2014/chart" uri="{C3380CC4-5D6E-409C-BE32-E72D297353CC}">
              <c16:uniqueId val="{00000000-A8C8-414B-964F-6D4DC00C88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24.49</c:v>
                </c:pt>
                <c:pt idx="1">
                  <c:v>27.29</c:v>
                </c:pt>
                <c:pt idx="2">
                  <c:v>27.1</c:v>
                </c:pt>
                <c:pt idx="3">
                  <c:v>29.15</c:v>
                </c:pt>
                <c:pt idx="4">
                  <c:v>30.83</c:v>
                </c:pt>
              </c:numCache>
            </c:numRef>
          </c:val>
          <c:extLst>
            <c:ext xmlns:c16="http://schemas.microsoft.com/office/drawing/2014/chart" uri="{C3380CC4-5D6E-409C-BE32-E72D297353CC}">
              <c16:uniqueId val="{00000001-A8C8-414B-964F-6D4DC00C88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-4.33</c:v>
                </c:pt>
                <c:pt idx="1">
                  <c:v>-8.02</c:v>
                </c:pt>
                <c:pt idx="2">
                  <c:v>-4.1500000000000004</c:v>
                </c:pt>
                <c:pt idx="3">
                  <c:v>-2.46</c:v>
                </c:pt>
                <c:pt idx="4">
                  <c:v>1.44</c:v>
                </c:pt>
              </c:numCache>
            </c:numRef>
          </c:val>
          <c:smooth val="0"/>
          <c:extLst>
            <c:ext xmlns:c16="http://schemas.microsoft.com/office/drawing/2014/chart" uri="{C3380CC4-5D6E-409C-BE32-E72D297353CC}">
              <c16:uniqueId val="{00000002-A8C8-414B-964F-6D4DC00C88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20.72</c:v>
                </c:pt>
                <c:pt idx="2">
                  <c:v>#N/A</c:v>
                </c:pt>
                <c:pt idx="3">
                  <c:v>17.760000000000002</c:v>
                </c:pt>
                <c:pt idx="4">
                  <c:v>0</c:v>
                </c:pt>
                <c:pt idx="5">
                  <c:v>0</c:v>
                </c:pt>
                <c:pt idx="6">
                  <c:v>0</c:v>
                </c:pt>
                <c:pt idx="7">
                  <c:v>0</c:v>
                </c:pt>
                <c:pt idx="8">
                  <c:v>0</c:v>
                </c:pt>
                <c:pt idx="9">
                  <c:v>0</c:v>
                </c:pt>
              </c:numCache>
            </c:numRef>
          </c:val>
          <c:extLst>
            <c:ext xmlns:c16="http://schemas.microsoft.com/office/drawing/2014/chart" uri="{C3380CC4-5D6E-409C-BE32-E72D297353CC}">
              <c16:uniqueId val="{00000000-B948-43E2-B3E2-BE572A4148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48-43E2-B3E2-BE572A4148C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948-43E2-B3E2-BE572A4148C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948-43E2-B3E2-BE572A4148CD}"/>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c:v>
                </c:pt>
                <c:pt idx="2">
                  <c:v>#N/A</c:v>
                </c:pt>
                <c:pt idx="3">
                  <c:v>0.05</c:v>
                </c:pt>
                <c:pt idx="4">
                  <c:v>#N/A</c:v>
                </c:pt>
                <c:pt idx="5">
                  <c:v>7.0000000000000007E-2</c:v>
                </c:pt>
                <c:pt idx="6">
                  <c:v>#N/A</c:v>
                </c:pt>
                <c:pt idx="7">
                  <c:v>0.04</c:v>
                </c:pt>
                <c:pt idx="8">
                  <c:v>#N/A</c:v>
                </c:pt>
                <c:pt idx="9">
                  <c:v>0.02</c:v>
                </c:pt>
              </c:numCache>
            </c:numRef>
          </c:val>
          <c:extLst>
            <c:ext xmlns:c16="http://schemas.microsoft.com/office/drawing/2014/chart" uri="{C3380CC4-5D6E-409C-BE32-E72D297353CC}">
              <c16:uniqueId val="{00000004-B948-43E2-B3E2-BE572A4148CD}"/>
            </c:ext>
          </c:extLst>
        </c:ser>
        <c:ser>
          <c:idx val="5"/>
          <c:order val="5"/>
          <c:tx>
            <c:strRef>
              <c:f>データシート!$A$32</c:f>
              <c:strCache>
                <c:ptCount val="1"/>
                <c:pt idx="0">
                  <c:v>介護予防支援事業特別会計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0.04</c:v>
                </c:pt>
                <c:pt idx="8">
                  <c:v>#N/A</c:v>
                </c:pt>
                <c:pt idx="9">
                  <c:v>0.06</c:v>
                </c:pt>
              </c:numCache>
            </c:numRef>
          </c:val>
          <c:extLst>
            <c:ext xmlns:c16="http://schemas.microsoft.com/office/drawing/2014/chart" uri="{C3380CC4-5D6E-409C-BE32-E72D297353CC}">
              <c16:uniqueId val="{00000005-B948-43E2-B3E2-BE572A4148C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0.46</c:v>
                </c:pt>
                <c:pt idx="2">
                  <c:v>#N/A</c:v>
                </c:pt>
                <c:pt idx="3">
                  <c:v>0.85</c:v>
                </c:pt>
                <c:pt idx="4">
                  <c:v>#N/A</c:v>
                </c:pt>
                <c:pt idx="5">
                  <c:v>0.39</c:v>
                </c:pt>
                <c:pt idx="6">
                  <c:v>#N/A</c:v>
                </c:pt>
                <c:pt idx="7">
                  <c:v>0.26</c:v>
                </c:pt>
                <c:pt idx="8">
                  <c:v>#N/A</c:v>
                </c:pt>
                <c:pt idx="9">
                  <c:v>0.87</c:v>
                </c:pt>
              </c:numCache>
            </c:numRef>
          </c:val>
          <c:extLst>
            <c:ext xmlns:c16="http://schemas.microsoft.com/office/drawing/2014/chart" uri="{C3380CC4-5D6E-409C-BE32-E72D297353CC}">
              <c16:uniqueId val="{00000006-B948-43E2-B3E2-BE572A4148C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0.06</c:v>
                </c:pt>
                <c:pt idx="2">
                  <c:v>#N/A</c:v>
                </c:pt>
                <c:pt idx="3">
                  <c:v>0.61</c:v>
                </c:pt>
                <c:pt idx="4">
                  <c:v>#N/A</c:v>
                </c:pt>
                <c:pt idx="5">
                  <c:v>0.52</c:v>
                </c:pt>
                <c:pt idx="6">
                  <c:v>#N/A</c:v>
                </c:pt>
                <c:pt idx="7">
                  <c:v>0.54</c:v>
                </c:pt>
                <c:pt idx="8">
                  <c:v>#N/A</c:v>
                </c:pt>
                <c:pt idx="9">
                  <c:v>0.96</c:v>
                </c:pt>
              </c:numCache>
            </c:numRef>
          </c:val>
          <c:extLst>
            <c:ext xmlns:c16="http://schemas.microsoft.com/office/drawing/2014/chart" uri="{C3380CC4-5D6E-409C-BE32-E72D297353CC}">
              <c16:uniqueId val="{00000007-B948-43E2-B3E2-BE572A4148CD}"/>
            </c:ext>
          </c:extLst>
        </c:ser>
        <c:ser>
          <c:idx val="8"/>
          <c:order val="8"/>
          <c:tx>
            <c:strRef>
              <c:f>データシート!$A$35</c:f>
              <c:strCache>
                <c:ptCount val="1"/>
                <c:pt idx="0">
                  <c:v>介護保険施設事業会計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1.64</c:v>
                </c:pt>
                <c:pt idx="2">
                  <c:v>#N/A</c:v>
                </c:pt>
                <c:pt idx="3">
                  <c:v>1.44</c:v>
                </c:pt>
                <c:pt idx="4">
                  <c:v>#N/A</c:v>
                </c:pt>
                <c:pt idx="5">
                  <c:v>1.68</c:v>
                </c:pt>
                <c:pt idx="6">
                  <c:v>#N/A</c:v>
                </c:pt>
                <c:pt idx="7">
                  <c:v>2.23</c:v>
                </c:pt>
                <c:pt idx="8">
                  <c:v>#N/A</c:v>
                </c:pt>
                <c:pt idx="9">
                  <c:v>2.2000000000000002</c:v>
                </c:pt>
              </c:numCache>
            </c:numRef>
          </c:val>
          <c:extLst>
            <c:ext xmlns:c16="http://schemas.microsoft.com/office/drawing/2014/chart" uri="{C3380CC4-5D6E-409C-BE32-E72D297353CC}">
              <c16:uniqueId val="{00000008-B948-43E2-B3E2-BE572A4148C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11.49</c:v>
                </c:pt>
                <c:pt idx="2">
                  <c:v>#N/A</c:v>
                </c:pt>
                <c:pt idx="3">
                  <c:v>7.34</c:v>
                </c:pt>
                <c:pt idx="4">
                  <c:v>#N/A</c:v>
                </c:pt>
                <c:pt idx="5">
                  <c:v>6.71</c:v>
                </c:pt>
                <c:pt idx="6">
                  <c:v>#N/A</c:v>
                </c:pt>
                <c:pt idx="7">
                  <c:v>6.16</c:v>
                </c:pt>
                <c:pt idx="8">
                  <c:v>#N/A</c:v>
                </c:pt>
                <c:pt idx="9">
                  <c:v>7.26</c:v>
                </c:pt>
              </c:numCache>
            </c:numRef>
          </c:val>
          <c:extLst>
            <c:ext xmlns:c16="http://schemas.microsoft.com/office/drawing/2014/chart" uri="{C3380CC4-5D6E-409C-BE32-E72D297353CC}">
              <c16:uniqueId val="{00000009-B948-43E2-B3E2-BE572A4148C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993</c:v>
                </c:pt>
                <c:pt idx="5">
                  <c:v>1008</c:v>
                </c:pt>
                <c:pt idx="8">
                  <c:v>1009</c:v>
                </c:pt>
                <c:pt idx="11">
                  <c:v>1047</c:v>
                </c:pt>
                <c:pt idx="14">
                  <c:v>1147</c:v>
                </c:pt>
              </c:numCache>
            </c:numRef>
          </c:val>
          <c:extLst>
            <c:ext xmlns:c16="http://schemas.microsoft.com/office/drawing/2014/chart" uri="{C3380CC4-5D6E-409C-BE32-E72D297353CC}">
              <c16:uniqueId val="{00000000-4F92-4CBF-92F5-2A214205C0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92-4CBF-92F5-2A214205C0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F92-4CBF-92F5-2A214205C0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c:v>
                </c:pt>
                <c:pt idx="3">
                  <c:v>42</c:v>
                </c:pt>
                <c:pt idx="6">
                  <c:v>118</c:v>
                </c:pt>
                <c:pt idx="9">
                  <c:v>115</c:v>
                </c:pt>
                <c:pt idx="12">
                  <c:v>127</c:v>
                </c:pt>
              </c:numCache>
            </c:numRef>
          </c:val>
          <c:extLst>
            <c:ext xmlns:c16="http://schemas.microsoft.com/office/drawing/2014/chart" uri="{C3380CC4-5D6E-409C-BE32-E72D297353CC}">
              <c16:uniqueId val="{00000003-4F92-4CBF-92F5-2A214205C0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92-4CBF-92F5-2A214205C0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92-4CBF-92F5-2A214205C0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92-4CBF-92F5-2A214205C0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1231</c:v>
                </c:pt>
                <c:pt idx="3">
                  <c:v>1240</c:v>
                </c:pt>
                <c:pt idx="6">
                  <c:v>1172</c:v>
                </c:pt>
                <c:pt idx="9">
                  <c:v>1200</c:v>
                </c:pt>
                <c:pt idx="12">
                  <c:v>1327</c:v>
                </c:pt>
              </c:numCache>
            </c:numRef>
          </c:val>
          <c:extLst>
            <c:ext xmlns:c16="http://schemas.microsoft.com/office/drawing/2014/chart" uri="{C3380CC4-5D6E-409C-BE32-E72D297353CC}">
              <c16:uniqueId val="{00000007-4F92-4CBF-92F5-2A214205C0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256</c:v>
                </c:pt>
                <c:pt idx="2">
                  <c:v>#N/A</c:v>
                </c:pt>
                <c:pt idx="3">
                  <c:v>#N/A</c:v>
                </c:pt>
                <c:pt idx="4">
                  <c:v>274</c:v>
                </c:pt>
                <c:pt idx="5">
                  <c:v>#N/A</c:v>
                </c:pt>
                <c:pt idx="6">
                  <c:v>#N/A</c:v>
                </c:pt>
                <c:pt idx="7">
                  <c:v>281</c:v>
                </c:pt>
                <c:pt idx="8">
                  <c:v>#N/A</c:v>
                </c:pt>
                <c:pt idx="9">
                  <c:v>#N/A</c:v>
                </c:pt>
                <c:pt idx="10">
                  <c:v>268</c:v>
                </c:pt>
                <c:pt idx="11">
                  <c:v>#N/A</c:v>
                </c:pt>
                <c:pt idx="12">
                  <c:v>#N/A</c:v>
                </c:pt>
                <c:pt idx="13">
                  <c:v>307</c:v>
                </c:pt>
                <c:pt idx="14">
                  <c:v>#N/A</c:v>
                </c:pt>
              </c:numCache>
            </c:numRef>
          </c:val>
          <c:smooth val="0"/>
          <c:extLst>
            <c:ext xmlns:c16="http://schemas.microsoft.com/office/drawing/2014/chart" uri="{C3380CC4-5D6E-409C-BE32-E72D297353CC}">
              <c16:uniqueId val="{00000008-4F92-4CBF-92F5-2A214205C0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11251</c:v>
                </c:pt>
                <c:pt idx="5">
                  <c:v>11643</c:v>
                </c:pt>
                <c:pt idx="8">
                  <c:v>11478</c:v>
                </c:pt>
                <c:pt idx="11">
                  <c:v>10972</c:v>
                </c:pt>
                <c:pt idx="14">
                  <c:v>11055</c:v>
                </c:pt>
              </c:numCache>
            </c:numRef>
          </c:val>
          <c:extLst>
            <c:ext xmlns:c16="http://schemas.microsoft.com/office/drawing/2014/chart" uri="{C3380CC4-5D6E-409C-BE32-E72D297353CC}">
              <c16:uniqueId val="{00000000-1F63-438D-99FA-AD10D79AFE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c:v>
                </c:pt>
                <c:pt idx="5">
                  <c:v>8</c:v>
                </c:pt>
                <c:pt idx="8">
                  <c:v>3</c:v>
                </c:pt>
                <c:pt idx="11">
                  <c:v>1</c:v>
                </c:pt>
                <c:pt idx="14">
                  <c:v>0</c:v>
                </c:pt>
              </c:numCache>
            </c:numRef>
          </c:val>
          <c:extLst>
            <c:ext xmlns:c16="http://schemas.microsoft.com/office/drawing/2014/chart" uri="{C3380CC4-5D6E-409C-BE32-E72D297353CC}">
              <c16:uniqueId val="{00000001-1F63-438D-99FA-AD10D79AFE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6133</c:v>
                </c:pt>
                <c:pt idx="5">
                  <c:v>5895</c:v>
                </c:pt>
                <c:pt idx="8">
                  <c:v>5650</c:v>
                </c:pt>
                <c:pt idx="11">
                  <c:v>5640</c:v>
                </c:pt>
                <c:pt idx="14">
                  <c:v>5965</c:v>
                </c:pt>
              </c:numCache>
            </c:numRef>
          </c:val>
          <c:extLst>
            <c:ext xmlns:c16="http://schemas.microsoft.com/office/drawing/2014/chart" uri="{C3380CC4-5D6E-409C-BE32-E72D297353CC}">
              <c16:uniqueId val="{00000002-1F63-438D-99FA-AD10D79AFE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63-438D-99FA-AD10D79AFE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63-438D-99FA-AD10D79AFE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63-438D-99FA-AD10D79AFE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1211</c:v>
                </c:pt>
                <c:pt idx="3">
                  <c:v>1157</c:v>
                </c:pt>
                <c:pt idx="6">
                  <c:v>1067</c:v>
                </c:pt>
                <c:pt idx="9">
                  <c:v>1010</c:v>
                </c:pt>
                <c:pt idx="12">
                  <c:v>974</c:v>
                </c:pt>
              </c:numCache>
            </c:numRef>
          </c:val>
          <c:extLst>
            <c:ext xmlns:c16="http://schemas.microsoft.com/office/drawing/2014/chart" uri="{C3380CC4-5D6E-409C-BE32-E72D297353CC}">
              <c16:uniqueId val="{00000006-1F63-438D-99FA-AD10D79AFE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1752</c:v>
                </c:pt>
                <c:pt idx="3">
                  <c:v>1709</c:v>
                </c:pt>
                <c:pt idx="6">
                  <c:v>1623</c:v>
                </c:pt>
                <c:pt idx="9">
                  <c:v>1218</c:v>
                </c:pt>
                <c:pt idx="12">
                  <c:v>1117</c:v>
                </c:pt>
              </c:numCache>
            </c:numRef>
          </c:val>
          <c:extLst>
            <c:ext xmlns:c16="http://schemas.microsoft.com/office/drawing/2014/chart" uri="{C3380CC4-5D6E-409C-BE32-E72D297353CC}">
              <c16:uniqueId val="{00000007-1F63-438D-99FA-AD10D79AFE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1F63-438D-99FA-AD10D79AFE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63-438D-99FA-AD10D79AFE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10977</c:v>
                </c:pt>
                <c:pt idx="3">
                  <c:v>11385</c:v>
                </c:pt>
                <c:pt idx="6">
                  <c:v>11141</c:v>
                </c:pt>
                <c:pt idx="9">
                  <c:v>10821</c:v>
                </c:pt>
                <c:pt idx="12">
                  <c:v>10752</c:v>
                </c:pt>
              </c:numCache>
            </c:numRef>
          </c:val>
          <c:extLst>
            <c:ext xmlns:c16="http://schemas.microsoft.com/office/drawing/2014/chart" uri="{C3380CC4-5D6E-409C-BE32-E72D297353CC}">
              <c16:uniqueId val="{0000000A-1F63-438D-99FA-AD10D79AFE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63-438D-99FA-AD10D79AFE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1491</c:v>
                </c:pt>
                <c:pt idx="1">
                  <c:v>1579</c:v>
                </c:pt>
                <c:pt idx="2">
                  <c:v>1752</c:v>
                </c:pt>
              </c:numCache>
            </c:numRef>
          </c:val>
          <c:extLst>
            <c:ext xmlns:c16="http://schemas.microsoft.com/office/drawing/2014/chart" uri="{C3380CC4-5D6E-409C-BE32-E72D297353CC}">
              <c16:uniqueId val="{00000000-796D-4094-B7B0-91D08076D8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2139</c:v>
                </c:pt>
                <c:pt idx="1">
                  <c:v>2044</c:v>
                </c:pt>
                <c:pt idx="2">
                  <c:v>1948</c:v>
                </c:pt>
              </c:numCache>
            </c:numRef>
          </c:val>
          <c:extLst>
            <c:ext xmlns:c16="http://schemas.microsoft.com/office/drawing/2014/chart" uri="{C3380CC4-5D6E-409C-BE32-E72D297353CC}">
              <c16:uniqueId val="{00000001-796D-4094-B7B0-91D08076D8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2759</c:v>
                </c:pt>
                <c:pt idx="1">
                  <c:v>2987</c:v>
                </c:pt>
                <c:pt idx="2">
                  <c:v>2976</c:v>
                </c:pt>
              </c:numCache>
            </c:numRef>
          </c:val>
          <c:extLst>
            <c:ext xmlns:c16="http://schemas.microsoft.com/office/drawing/2014/chart" uri="{C3380CC4-5D6E-409C-BE32-E72D297353CC}">
              <c16:uniqueId val="{00000002-796D-4094-B7B0-91D08076D8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{D7144F39-E22D-4F1F-8831-7077EC90F58F}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68B-4509-BB8D-0FD6BB2C43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{9A4A485C-6059-45E7-8106-9ECCC1DCEB40}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8B-4509-BB8D-0FD6BB2C43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{1E276171-3855-47E1-8FB5-110CF035098E}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8B-4509-BB8D-0FD6BB2C43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{F38FC050-E22B-4200-AFAB-F70C669A9B0F}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8B-4509-BB8D-0FD6BB2C43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{A952785F-9613-438A-B068-DDD29F19B810}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8B-4509-BB8D-0FD6BB2C431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{F8A13774-C04F-4159-A86C-0703245C9602}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68B-4509-BB8D-0FD6BB2C431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{1B3C5616-C60E-4464-B4FE-A24100C5B609}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68B-4509-BB8D-0FD6BB2C431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{B7E5E82D-510A-42F3-ABD5-00D2C81AD473}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68B-4509-BB8D-0FD6BB2C431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{8ABD4581-6800-452B-AF1D-F897C8BA272F}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68B-4509-BB8D-0FD6BB2C43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72.2</c:v>
                </c:pt>
                <c:pt idx="8">
                  <c:v>71.7</c:v>
                </c:pt>
                <c:pt idx="16">
                  <c:v>75.099999999999994</c:v>
                </c:pt>
                <c:pt idx="24">
                  <c:v>75.400000000000006</c:v>
                </c:pt>
                <c:pt idx="32">
                  <c:v>75.900000000000006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68B-4509-BB8D-0FD6BB2C43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{05E8B42E-CE86-4503-9F86-36796CC75F53}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68B-4509-BB8D-0FD6BB2C43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{FC3652F8-9A95-4483-B708-35135F25BE1D}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8B-4509-BB8D-0FD6BB2C43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{8B7064FD-8D5D-45E1-AF69-8922322609A1}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8B-4509-BB8D-0FD6BB2C43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{5851AD87-742C-41B9-8EE9-C151940516BD}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8B-4509-BB8D-0FD6BB2C43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{344E0C90-8BD7-499C-8E22-96D229B6C9F0}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8B-4509-BB8D-0FD6BB2C431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{B0B48AFD-B07A-470E-8333-C3151738C020}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68B-4509-BB8D-0FD6BB2C431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{B956269A-FF97-4304-B16F-C6D787E5CD59}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68B-4509-BB8D-0FD6BB2C431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{39BB76C4-5DCA-4E88-9BAA-941F60D76660}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68B-4509-BB8D-0FD6BB2C431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{CF259922-54F2-4151-A8A4-F99A966F754B}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68B-4509-BB8D-0FD6BB2C43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E68B-4509-BB8D-0FD6BB2C431D}"/>
            </c:ext>
          </c:extLst>
        </c:ser>
        <c:dLbls>
          <c:showLegendKey val="0"/>
          <c:showVal val="1"/>
          <c:showCatName val="0"/>
          <c:showSerName val="0"/>
          <c:showPercent val="0"/>
          <c:showBubbleSize val="0"/>
        </c:dLbls>
        <c:axId val="46179840"/>
        <c:axId val="46181760"/>
      </c:scatterChart>
      <c:valAx>
        <c:axId val="4617984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{C88D8703-8F71-4E05-AD96-A67F3F9E716A}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317-4928-9A7A-132102823B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{55901DAF-56B6-4E91-99A6-DA7A42021E46}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17-4928-9A7A-132102823B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{28B01D65-55E9-4510-86E1-7613ADD486E5}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17-4928-9A7A-132102823B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{4483C202-A881-46AF-9CDC-8295FD78E627}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17-4928-9A7A-132102823B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{A3B7DB6C-FB08-4274-B7BF-AD47FDD4B1CD}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17-4928-9A7A-132102823BD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{EE3E9F03-AB36-4E2D-AFB0-7B8695414219}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317-4928-9A7A-132102823BD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{4C1983E4-23CB-449A-95F4-E6133257DE23}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317-4928-9A7A-132102823BD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{EDADDC32-D453-442C-BF67-5022D1662EF1}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317-4928-9A7A-132102823BD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{B1BB6992-3BFB-452F-A6FB-D9A10564DB02}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317-4928-9A7A-132102823B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5.0999999999999996</c:v>
                </c:pt>
                <c:pt idx="16">
                  <c:v>6</c:v>
                </c:pt>
                <c:pt idx="24">
                  <c:v>6.1</c:v>
                </c:pt>
                <c:pt idx="32">
                  <c:v>6.3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317-4928-9A7A-132102823B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38E-2"/>
                  <c:y val="-4.349592131553589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{54250A93-A3C1-4739-BD43-36CE9A0DA37B}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317-4928-9A7A-132102823B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{BA1F696F-D82E-4282-B934-37840FC36746}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17-4928-9A7A-132102823B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{2741E4D1-8A2B-4569-89D6-C63F7D7A5121}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17-4928-9A7A-132102823B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{75CE3F3B-3107-4F78-9BCE-7790AD341E75}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17-4928-9A7A-132102823B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{653BC721-E60C-4CEE-AFBC-C5283AB9E82C}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17-4928-9A7A-132102823BD6}"/>
                </c:ext>
              </c:extLst>
            </c:dLbl>
            <c:dLbl>
              <c:idx val="8"/>
              <c:layout>
                <c:manualLayout>
                  <c:x val="-1.8235628084250059E-2"/>
                  <c:y val="-8.133737286005204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{18F064DC-6969-414C-9FDF-F370A1841DAD}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317-4928-9A7A-132102823BD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{363B738F-1E33-411A-BB58-1C74316EA190}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317-4928-9A7A-132102823BD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{70A511E2-0AB2-4D5D-BBC7-C2AEDB4C0989}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317-4928-9A7A-132102823BD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{3D185979-E7B1-4153-B2D4-C241AD740D15}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317-4928-9A7A-132102823B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F317-4928-9A7A-132102823BD6}"/>
            </c:ext>
          </c:extLst>
        </c:ser>
        <c:dLbls>
          <c:showLegendKey val="0"/>
          <c:showVal val="1"/>
          <c:showCatName val="0"/>
          <c:showSerName val="0"/>
          <c:showPercent val="0"/>
          <c:showBubbleSize val="0"/>
        </c:dLbls>
        <c:axId val="84219776"/>
        <c:axId val="84234240"/>
      </c:scatterChart>
      <c:valAx>
        <c:axId val="84219776"/>
        <c:scaling>
          <c:orientation val="maxMin"/>
          <c:max val="8"/>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14,219
14,055
95.59
12,398,846
11,771,652
412,954
5,682,100
9,593,671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人口減少や県下で最も高齢化率が高い（</a:t>
          </a:r>
          <a:r>
            <a:rPr lang="en-US" altLang="ja-JP" sz="1000" b="0" i="0" baseline="0">
              <a:solidFill>
                <a:schemeClr val="dk1"/>
              </a:solidFill>
              <a:effectLst/>
              <a:latin typeface="+mn-lt"/>
              <a:ea typeface="+mn-ea"/>
              <a:cs typeface="+mn-cs"/>
            </a:rPr>
            <a:t>R2</a:t>
          </a:r>
          <a:r>
            <a:rPr lang="ja-JP" altLang="ja-JP" sz="1000" b="0" i="0" baseline="0">
              <a:solidFill>
                <a:schemeClr val="dk1"/>
              </a:solidFill>
              <a:effectLst/>
              <a:latin typeface="+mn-lt"/>
              <a:ea typeface="+mn-ea"/>
              <a:cs typeface="+mn-cs"/>
            </a:rPr>
            <a:t>年国調</a:t>
          </a:r>
          <a:r>
            <a:rPr lang="en-US" altLang="ja-JP" sz="1000" b="0" i="0" baseline="0">
              <a:solidFill>
                <a:schemeClr val="dk1"/>
              </a:solidFill>
              <a:effectLst/>
              <a:latin typeface="+mn-lt"/>
              <a:ea typeface="+mn-ea"/>
              <a:cs typeface="+mn-cs"/>
            </a:rPr>
            <a:t>44.1</a:t>
          </a:r>
          <a:r>
            <a:rPr lang="ja-JP" altLang="ja-JP" sz="1000" b="0" i="0" baseline="0">
              <a:solidFill>
                <a:schemeClr val="dk1"/>
              </a:solidFill>
              <a:effectLst/>
              <a:latin typeface="+mn-lt"/>
              <a:ea typeface="+mn-ea"/>
              <a:cs typeface="+mn-cs"/>
            </a:rPr>
            <a:t>％）ことに加え、長引く景気低迷による減収などから、類似団体平均を大きく下回っている状況である。</a:t>
          </a:r>
          <a:endParaRPr lang="ja-JP" altLang="ja-JP" sz="1000">
            <a:effectLst/>
          </a:endParaRPr>
        </a:p>
        <a:p>
          <a:pPr rtl="0"/>
          <a:r>
            <a:rPr lang="ja-JP" altLang="ja-JP" sz="1000" b="0" i="0" baseline="0">
              <a:solidFill>
                <a:schemeClr val="dk1"/>
              </a:solidFill>
              <a:effectLst/>
              <a:latin typeface="+mn-lt"/>
              <a:ea typeface="+mn-ea"/>
              <a:cs typeface="+mn-cs"/>
            </a:rPr>
            <a:t>　基幹税収である固定資産税については、地価の下落傾向が続いており、合併時の平成</a:t>
          </a:r>
          <a:r>
            <a:rPr lang="en-US" altLang="ja-JP" sz="1000" b="0" i="0" baseline="0">
              <a:solidFill>
                <a:schemeClr val="dk1"/>
              </a:solidFill>
              <a:effectLst/>
              <a:latin typeface="+mn-lt"/>
              <a:ea typeface="+mn-ea"/>
              <a:cs typeface="+mn-cs"/>
            </a:rPr>
            <a:t>18</a:t>
          </a:r>
          <a:r>
            <a:rPr lang="ja-JP" altLang="ja-JP" sz="1000" b="0" i="0" baseline="0">
              <a:solidFill>
                <a:schemeClr val="dk1"/>
              </a:solidFill>
              <a:effectLst/>
              <a:latin typeface="+mn-lt"/>
              <a:ea typeface="+mn-ea"/>
              <a:cs typeface="+mn-cs"/>
            </a:rPr>
            <a:t>年度に比べると、約</a:t>
          </a:r>
          <a:r>
            <a:rPr lang="en-US" altLang="ja-JP" sz="1000" b="0" i="0" baseline="0">
              <a:solidFill>
                <a:schemeClr val="dk1"/>
              </a:solidFill>
              <a:effectLst/>
              <a:latin typeface="+mn-lt"/>
              <a:ea typeface="+mn-ea"/>
              <a:cs typeface="+mn-cs"/>
            </a:rPr>
            <a:t>81</a:t>
          </a:r>
          <a:r>
            <a:rPr lang="ja-JP" altLang="ja-JP" sz="1000" b="0" i="0" baseline="0">
              <a:solidFill>
                <a:schemeClr val="dk1"/>
              </a:solidFill>
              <a:effectLst/>
              <a:latin typeface="+mn-lt"/>
              <a:ea typeface="+mn-ea"/>
              <a:cs typeface="+mn-cs"/>
            </a:rPr>
            <a:t>百万円、</a:t>
          </a:r>
          <a:r>
            <a:rPr lang="en-US" altLang="ja-JP" sz="1000" b="0" i="0" baseline="0">
              <a:solidFill>
                <a:schemeClr val="dk1"/>
              </a:solidFill>
              <a:effectLst/>
              <a:latin typeface="+mn-lt"/>
              <a:ea typeface="+mn-ea"/>
              <a:cs typeface="+mn-cs"/>
            </a:rPr>
            <a:t>10.3%</a:t>
          </a:r>
          <a:r>
            <a:rPr lang="ja-JP" altLang="ja-JP" sz="1000" b="0" i="0" baseline="0">
              <a:solidFill>
                <a:schemeClr val="dk1"/>
              </a:solidFill>
              <a:effectLst/>
              <a:latin typeface="+mn-lt"/>
              <a:ea typeface="+mn-ea"/>
              <a:cs typeface="+mn-cs"/>
            </a:rPr>
            <a:t>の減少となっている。</a:t>
          </a:r>
          <a:endParaRPr lang="ja-JP" altLang="ja-JP" sz="1000">
            <a:effectLst/>
          </a:endParaRPr>
        </a:p>
        <a:p>
          <a:r>
            <a:rPr lang="ja-JP" altLang="ja-JP" sz="1000" b="0" i="0" baseline="0">
              <a:solidFill>
                <a:schemeClr val="dk1"/>
              </a:solidFill>
              <a:effectLst/>
              <a:latin typeface="+mn-lt"/>
              <a:ea typeface="+mn-ea"/>
              <a:cs typeface="+mn-cs"/>
            </a:rPr>
            <a:t>　地方税の徴収強化</a:t>
          </a:r>
          <a:r>
            <a:rPr lang="ja-JP" altLang="en-US" sz="1000" b="0" i="0" baseline="0">
              <a:solidFill>
                <a:schemeClr val="dk1"/>
              </a:solidFill>
              <a:effectLst/>
              <a:latin typeface="+mn-lt"/>
              <a:ea typeface="+mn-ea"/>
              <a:cs typeface="+mn-cs"/>
            </a:rPr>
            <a:t>や補助事業の見直しなど行財政改革に取り組んでいるが、大幅な改善は厳しい状況にある。今後、</a:t>
          </a:r>
          <a:r>
            <a:rPr lang="ja-JP" altLang="ja-JP" sz="1000" b="0" i="0" baseline="0">
              <a:solidFill>
                <a:schemeClr val="dk1"/>
              </a:solidFill>
              <a:effectLst/>
              <a:latin typeface="+mn-lt"/>
              <a:ea typeface="+mn-ea"/>
              <a:cs typeface="+mn-cs"/>
            </a:rPr>
            <a:t>地籍調査後の新地積での課税、投資的経費の抑制等の取組みだけでなく、新たな魅力づくり、地場産業の活性化など、財政基盤の強化に努める</a:t>
          </a:r>
          <a:r>
            <a:rPr lang="ja-JP" altLang="en-US" sz="1000" b="0" i="0" baseline="0">
              <a:solidFill>
                <a:schemeClr val="dk1"/>
              </a:solidFill>
              <a:effectLst/>
              <a:latin typeface="+mn-lt"/>
              <a:ea typeface="+mn-ea"/>
              <a:cs typeface="+mn-cs"/>
            </a:rPr>
            <a:t>必要がある</a:t>
          </a:r>
          <a:r>
            <a:rPr lang="ja-JP" altLang="ja-JP" sz="1000" b="0" i="0" baseline="0">
              <a:solidFill>
                <a:schemeClr val="dk1"/>
              </a:solidFill>
              <a:effectLst/>
              <a:latin typeface="+mn-lt"/>
              <a:ea typeface="+mn-ea"/>
              <a:cs typeface="+mn-cs"/>
            </a:rPr>
            <a:t>。</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134758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　経常収支比率については、</a:t>
          </a:r>
          <a:r>
            <a:rPr lang="en-US" altLang="ja-JP" sz="1000">
              <a:solidFill>
                <a:schemeClr val="dk1"/>
              </a:solidFill>
              <a:effectLst/>
              <a:latin typeface="+mn-lt"/>
              <a:ea typeface="+mn-ea"/>
              <a:cs typeface="+mn-cs"/>
            </a:rPr>
            <a:t>93.5</a:t>
          </a:r>
          <a:r>
            <a:rPr lang="ja-JP" altLang="ja-JP" sz="1000">
              <a:solidFill>
                <a:schemeClr val="dk1"/>
              </a:solidFill>
              <a:effectLst/>
              <a:latin typeface="+mn-lt"/>
              <a:ea typeface="+mn-ea"/>
              <a:cs typeface="+mn-cs"/>
            </a:rPr>
            <a:t>％になっており、前年度に比べて、</a:t>
          </a:r>
          <a:r>
            <a:rPr lang="en-US" altLang="ja-JP" sz="1000">
              <a:solidFill>
                <a:schemeClr val="dk1"/>
              </a:solidFill>
              <a:effectLst/>
              <a:latin typeface="+mn-lt"/>
              <a:ea typeface="+mn-ea"/>
              <a:cs typeface="+mn-cs"/>
            </a:rPr>
            <a:t>2.5</a:t>
          </a:r>
          <a:r>
            <a:rPr lang="ja-JP" altLang="ja-JP" sz="1000">
              <a:solidFill>
                <a:schemeClr val="dk1"/>
              </a:solidFill>
              <a:effectLst/>
              <a:latin typeface="+mn-lt"/>
              <a:ea typeface="+mn-ea"/>
              <a:cs typeface="+mn-cs"/>
            </a:rPr>
            <a:t>ポイント改善しているものの、依然として類似団体平均</a:t>
          </a:r>
          <a:r>
            <a:rPr lang="ja-JP" altLang="en-US" sz="1000">
              <a:solidFill>
                <a:schemeClr val="dk1"/>
              </a:solidFill>
              <a:effectLst/>
              <a:latin typeface="+mn-lt"/>
              <a:ea typeface="+mn-ea"/>
              <a:cs typeface="+mn-cs"/>
            </a:rPr>
            <a:t>や県平均</a:t>
          </a:r>
          <a:r>
            <a:rPr lang="ja-JP" altLang="ja-JP" sz="1000">
              <a:solidFill>
                <a:schemeClr val="dk1"/>
              </a:solidFill>
              <a:effectLst/>
              <a:latin typeface="+mn-lt"/>
              <a:ea typeface="+mn-ea"/>
              <a:cs typeface="+mn-cs"/>
            </a:rPr>
            <a:t>を上回っている状況にある。</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計算式の</a:t>
          </a:r>
          <a:r>
            <a:rPr lang="ja-JP" altLang="en-US" sz="1000">
              <a:solidFill>
                <a:schemeClr val="dk1"/>
              </a:solidFill>
              <a:effectLst/>
              <a:latin typeface="+mn-lt"/>
              <a:ea typeface="+mn-ea"/>
              <a:cs typeface="+mn-cs"/>
            </a:rPr>
            <a:t>分子である経常経費充当一般財源等は、公債費の増などにより前年度に比べて</a:t>
          </a:r>
          <a:r>
            <a:rPr lang="en-US" altLang="ja-JP" sz="1000">
              <a:solidFill>
                <a:schemeClr val="dk1"/>
              </a:solidFill>
              <a:effectLst/>
              <a:latin typeface="+mn-lt"/>
              <a:ea typeface="+mn-ea"/>
              <a:cs typeface="+mn-cs"/>
            </a:rPr>
            <a:t>65,216</a:t>
          </a:r>
          <a:r>
            <a:rPr lang="ja-JP" altLang="en-US" sz="1000">
              <a:solidFill>
                <a:schemeClr val="dk1"/>
              </a:solidFill>
              <a:effectLst/>
              <a:latin typeface="+mn-lt"/>
              <a:ea typeface="+mn-ea"/>
              <a:cs typeface="+mn-cs"/>
            </a:rPr>
            <a:t>千円（＋</a:t>
          </a:r>
          <a:r>
            <a:rPr lang="en-US" altLang="ja-JP" sz="1000">
              <a:solidFill>
                <a:schemeClr val="dk1"/>
              </a:solidFill>
              <a:effectLst/>
              <a:latin typeface="+mn-lt"/>
              <a:ea typeface="+mn-ea"/>
              <a:cs typeface="+mn-cs"/>
            </a:rPr>
            <a:t>1.3</a:t>
          </a:r>
          <a:r>
            <a:rPr lang="ja-JP" altLang="en-US" sz="1000">
              <a:solidFill>
                <a:schemeClr val="dk1"/>
              </a:solidFill>
              <a:effectLst/>
              <a:latin typeface="+mn-lt"/>
              <a:ea typeface="+mn-ea"/>
              <a:cs typeface="+mn-cs"/>
            </a:rPr>
            <a:t>％）増加している。一方で、</a:t>
          </a:r>
          <a:r>
            <a:rPr lang="ja-JP" altLang="ja-JP" sz="1000">
              <a:solidFill>
                <a:schemeClr val="dk1"/>
              </a:solidFill>
              <a:effectLst/>
              <a:latin typeface="+mn-lt"/>
              <a:ea typeface="+mn-ea"/>
              <a:cs typeface="+mn-cs"/>
            </a:rPr>
            <a:t>分母である経常一般財源等は、前年度に比べて</a:t>
          </a:r>
          <a:r>
            <a:rPr lang="en-US" altLang="ja-JP" sz="1000">
              <a:solidFill>
                <a:schemeClr val="dk1"/>
              </a:solidFill>
              <a:effectLst/>
              <a:latin typeface="+mn-lt"/>
              <a:ea typeface="+mn-ea"/>
              <a:cs typeface="+mn-cs"/>
            </a:rPr>
            <a:t>210,627</a:t>
          </a:r>
          <a:r>
            <a:rPr lang="ja-JP" altLang="ja-JP" sz="1000">
              <a:solidFill>
                <a:schemeClr val="dk1"/>
              </a:solidFill>
              <a:effectLst/>
              <a:latin typeface="+mn-lt"/>
              <a:ea typeface="+mn-ea"/>
              <a:cs typeface="+mn-cs"/>
            </a:rPr>
            <a:t>千円</a:t>
          </a:r>
          <a:r>
            <a:rPr lang="ja-JP" altLang="en-US" sz="1000">
              <a:solidFill>
                <a:schemeClr val="dk1"/>
              </a:solidFill>
              <a:effectLst/>
              <a:latin typeface="+mn-lt"/>
              <a:ea typeface="+mn-ea"/>
              <a:cs typeface="+mn-cs"/>
            </a:rPr>
            <a:t>（＋</a:t>
          </a:r>
          <a:r>
            <a:rPr lang="en-US" altLang="ja-JP" sz="1000">
              <a:solidFill>
                <a:schemeClr val="dk1"/>
              </a:solidFill>
              <a:effectLst/>
              <a:latin typeface="+mn-lt"/>
              <a:ea typeface="+mn-ea"/>
              <a:cs typeface="+mn-cs"/>
            </a:rPr>
            <a:t>4.0</a:t>
          </a:r>
          <a:r>
            <a:rPr lang="ja-JP" altLang="en-US" sz="1000">
              <a:solidFill>
                <a:schemeClr val="dk1"/>
              </a:solidFill>
              <a:effectLst/>
              <a:latin typeface="+mn-lt"/>
              <a:ea typeface="+mn-ea"/>
              <a:cs typeface="+mn-cs"/>
            </a:rPr>
            <a:t>％）増加しており</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地方消費税交付金（＋</a:t>
          </a:r>
          <a:r>
            <a:rPr lang="en-US" altLang="ja-JP" sz="1000">
              <a:solidFill>
                <a:schemeClr val="dk1"/>
              </a:solidFill>
              <a:effectLst/>
              <a:latin typeface="+mn-lt"/>
              <a:ea typeface="+mn-ea"/>
              <a:cs typeface="+mn-cs"/>
            </a:rPr>
            <a:t>59,375</a:t>
          </a:r>
          <a:r>
            <a:rPr lang="ja-JP" altLang="en-US" sz="1000">
              <a:solidFill>
                <a:schemeClr val="dk1"/>
              </a:solidFill>
              <a:effectLst/>
              <a:latin typeface="+mn-lt"/>
              <a:ea typeface="+mn-ea"/>
              <a:cs typeface="+mn-cs"/>
            </a:rPr>
            <a:t>千円、＋</a:t>
          </a:r>
          <a:r>
            <a:rPr lang="en-US" altLang="ja-JP" sz="1000">
              <a:solidFill>
                <a:schemeClr val="dk1"/>
              </a:solidFill>
              <a:effectLst/>
              <a:latin typeface="+mn-lt"/>
              <a:ea typeface="+mn-ea"/>
              <a:cs typeface="+mn-cs"/>
            </a:rPr>
            <a:t>22.3</a:t>
          </a:r>
          <a:r>
            <a:rPr lang="ja-JP" altLang="en-US" sz="1000">
              <a:solidFill>
                <a:schemeClr val="dk1"/>
              </a:solidFill>
              <a:effectLst/>
              <a:latin typeface="+mn-lt"/>
              <a:ea typeface="+mn-ea"/>
              <a:cs typeface="+mn-cs"/>
            </a:rPr>
            <a:t>％）や普通交付税（＋</a:t>
          </a:r>
          <a:r>
            <a:rPr lang="en-US" altLang="ja-JP" sz="1000">
              <a:solidFill>
                <a:schemeClr val="dk1"/>
              </a:solidFill>
              <a:effectLst/>
              <a:latin typeface="+mn-lt"/>
              <a:ea typeface="+mn-ea"/>
              <a:cs typeface="+mn-cs"/>
            </a:rPr>
            <a:t>192,254</a:t>
          </a:r>
          <a:r>
            <a:rPr lang="ja-JP" altLang="en-US" sz="1000">
              <a:solidFill>
                <a:schemeClr val="dk1"/>
              </a:solidFill>
              <a:effectLst/>
              <a:latin typeface="+mn-lt"/>
              <a:ea typeface="+mn-ea"/>
              <a:cs typeface="+mn-cs"/>
            </a:rPr>
            <a:t>千円、＋</a:t>
          </a:r>
          <a:r>
            <a:rPr lang="en-US" altLang="ja-JP" sz="1000">
              <a:solidFill>
                <a:schemeClr val="dk1"/>
              </a:solidFill>
              <a:effectLst/>
              <a:latin typeface="+mn-lt"/>
              <a:ea typeface="+mn-ea"/>
              <a:cs typeface="+mn-cs"/>
            </a:rPr>
            <a:t>5.7</a:t>
          </a:r>
          <a:r>
            <a:rPr lang="ja-JP" altLang="en-US" sz="1000">
              <a:solidFill>
                <a:schemeClr val="dk1"/>
              </a:solidFill>
              <a:effectLst/>
              <a:latin typeface="+mn-lt"/>
              <a:ea typeface="+mn-ea"/>
              <a:cs typeface="+mn-cs"/>
            </a:rPr>
            <a:t>％）の</a:t>
          </a:r>
          <a:r>
            <a:rPr lang="ja-JP" altLang="ja-JP" sz="1000">
              <a:solidFill>
                <a:schemeClr val="dk1"/>
              </a:solidFill>
              <a:effectLst/>
              <a:latin typeface="+mn-lt"/>
              <a:ea typeface="+mn-ea"/>
              <a:cs typeface="+mn-cs"/>
            </a:rPr>
            <a:t>影響が大きい。</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134408</xdr:rowOff>
    </xdr:from>
    <xdr:to>
      <xdr:col>23</xdr:col>
      <xdr:colOff>133350</xdr:colOff>
      <xdr:row>64</xdr:row>
      <xdr:rowOff>63500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35758"/>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65</xdr:row>
      <xdr:rowOff>8679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36300"/>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139912</xdr:rowOff>
    </xdr:from>
    <xdr:to>
      <xdr:col>15</xdr:col>
      <xdr:colOff>82550</xdr:colOff>
      <xdr:row>65</xdr:row>
      <xdr:rowOff>8679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11271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139912</xdr:rowOff>
    </xdr:from>
    <xdr:to>
      <xdr:col>11</xdr:col>
      <xdr:colOff>31750</xdr:colOff>
      <xdr:row>64</xdr:row>
      <xdr:rowOff>164042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1127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83608</xdr:rowOff>
    </xdr:from>
    <xdr:to>
      <xdr:col>23</xdr:col>
      <xdr:colOff>184150</xdr:colOff>
      <xdr:row>64</xdr:row>
      <xdr:rowOff>13758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55685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5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129329</xdr:rowOff>
    </xdr:from>
    <xdr:to>
      <xdr:col>15</xdr:col>
      <xdr:colOff>133350</xdr:colOff>
      <xdr:row>65</xdr:row>
      <xdr:rowOff>59479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44256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89112</xdr:rowOff>
    </xdr:from>
    <xdr:to>
      <xdr:col>11</xdr:col>
      <xdr:colOff>82550</xdr:colOff>
      <xdr:row>65</xdr:row>
      <xdr:rowOff>19262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113242</xdr:rowOff>
    </xdr:from>
    <xdr:to>
      <xdr:col>7</xdr:col>
      <xdr:colOff>31750</xdr:colOff>
      <xdr:row>65</xdr:row>
      <xdr:rowOff>43392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28169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類似団体平均を若干上回っており、公共施設の指定管理料や社会体育施設等の</a:t>
          </a:r>
          <a:r>
            <a:rPr lang="ja-JP" altLang="en-US" sz="1000" b="0" i="0" baseline="0">
              <a:solidFill>
                <a:schemeClr val="dk1"/>
              </a:solidFill>
              <a:effectLst/>
              <a:latin typeface="+mn-lt"/>
              <a:ea typeface="+mn-ea"/>
              <a:cs typeface="+mn-cs"/>
            </a:rPr>
            <a:t>公共施設の</a:t>
          </a:r>
          <a:r>
            <a:rPr lang="ja-JP" altLang="ja-JP" sz="1000" b="0" i="0" baseline="0">
              <a:solidFill>
                <a:schemeClr val="dk1"/>
              </a:solidFill>
              <a:effectLst/>
              <a:latin typeface="+mn-lt"/>
              <a:ea typeface="+mn-ea"/>
              <a:cs typeface="+mn-cs"/>
            </a:rPr>
            <a:t>維持補修費などが</a:t>
          </a:r>
          <a:r>
            <a:rPr lang="ja-JP" altLang="en-US" sz="1000" b="0" i="0" baseline="0">
              <a:solidFill>
                <a:schemeClr val="dk1"/>
              </a:solidFill>
              <a:effectLst/>
              <a:latin typeface="+mn-lt"/>
              <a:ea typeface="+mn-ea"/>
              <a:cs typeface="+mn-cs"/>
            </a:rPr>
            <a:t>かかっているためである</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また、不要となった施設の除却を進めており、物件費が増高していることも原因の一つである。</a:t>
          </a:r>
          <a:endParaRPr lang="en-US" altLang="ja-JP" sz="1000" b="0" i="0" baseline="0">
            <a:solidFill>
              <a:schemeClr val="dk1"/>
            </a:solidFill>
            <a:effectLst/>
            <a:latin typeface="+mn-lt"/>
            <a:ea typeface="+mn-ea"/>
            <a:cs typeface="+mn-cs"/>
          </a:endParaRPr>
        </a:p>
        <a:p>
          <a:pPr rtl="0"/>
          <a:r>
            <a:rPr lang="ja-JP" altLang="en-US" sz="1000" b="0" i="0" baseline="0">
              <a:solidFill>
                <a:schemeClr val="dk1"/>
              </a:solidFill>
              <a:effectLst/>
              <a:latin typeface="+mn-lt"/>
              <a:ea typeface="+mn-ea"/>
              <a:cs typeface="+mn-cs"/>
            </a:rPr>
            <a:t>　経常的経費の大幅な圧縮は見込めないが、</a:t>
          </a:r>
          <a:r>
            <a:rPr lang="ja-JP" altLang="ja-JP" sz="1000" b="0" i="0" baseline="0">
              <a:solidFill>
                <a:schemeClr val="dk1"/>
              </a:solidFill>
              <a:effectLst/>
              <a:latin typeface="+mn-lt"/>
              <a:ea typeface="+mn-ea"/>
              <a:cs typeface="+mn-cs"/>
            </a:rPr>
            <a:t>社会体育施設等については令和２年度に検討会を立ち上げ、将来の方向性について議論を</a:t>
          </a:r>
          <a:r>
            <a:rPr lang="ja-JP" altLang="en-US" sz="1000" b="0" i="0" baseline="0">
              <a:solidFill>
                <a:schemeClr val="dk1"/>
              </a:solidFill>
              <a:effectLst/>
              <a:latin typeface="+mn-lt"/>
              <a:ea typeface="+mn-ea"/>
              <a:cs typeface="+mn-cs"/>
            </a:rPr>
            <a:t>しており、施設の統廃合等により、維持管理費等の</a:t>
          </a:r>
          <a:r>
            <a:rPr lang="ja-JP" altLang="ja-JP" sz="1000" b="0" i="0" baseline="0">
              <a:solidFill>
                <a:schemeClr val="dk1"/>
              </a:solidFill>
              <a:effectLst/>
              <a:latin typeface="+mn-lt"/>
              <a:ea typeface="+mn-ea"/>
              <a:cs typeface="+mn-cs"/>
            </a:rPr>
            <a:t>経費圧縮</a:t>
          </a:r>
          <a:r>
            <a:rPr lang="ja-JP" altLang="en-US" sz="1000" b="0" i="0" baseline="0">
              <a:solidFill>
                <a:schemeClr val="dk1"/>
              </a:solidFill>
              <a:effectLst/>
              <a:latin typeface="+mn-lt"/>
              <a:ea typeface="+mn-ea"/>
              <a:cs typeface="+mn-cs"/>
            </a:rPr>
            <a:t>を図りたい</a:t>
          </a:r>
          <a:r>
            <a:rPr lang="ja-JP" altLang="ja-JP" sz="1000" b="0" i="0" baseline="0">
              <a:solidFill>
                <a:schemeClr val="dk1"/>
              </a:solidFill>
              <a:effectLst/>
              <a:latin typeface="+mn-lt"/>
              <a:ea typeface="+mn-ea"/>
              <a:cs typeface="+mn-cs"/>
            </a:rPr>
            <a:t>。</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162950</xdr:rowOff>
    </xdr:from>
    <xdr:to>
      <xdr:col>23</xdr:col>
      <xdr:colOff>133350</xdr:colOff>
      <xdr:row>82</xdr:row>
      <xdr:rowOff>45912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50400"/>
          <a:ext cx="838200" cy="5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151732</xdr:rowOff>
    </xdr:from>
    <xdr:to>
      <xdr:col>19</xdr:col>
      <xdr:colOff>133350</xdr:colOff>
      <xdr:row>81</xdr:row>
      <xdr:rowOff>162950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39182"/>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115066</xdr:rowOff>
    </xdr:from>
    <xdr:to>
      <xdr:col>15</xdr:col>
      <xdr:colOff>82550</xdr:colOff>
      <xdr:row>81</xdr:row>
      <xdr:rowOff>151732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02516"/>
          <a:ext cx="889000" cy="3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105493</xdr:rowOff>
    </xdr:from>
    <xdr:to>
      <xdr:col>11</xdr:col>
      <xdr:colOff>31750</xdr:colOff>
      <xdr:row>81</xdr:row>
      <xdr:rowOff>115066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92943"/>
          <a:ext cx="8890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166562</xdr:rowOff>
    </xdr:from>
    <xdr:to>
      <xdr:col>23</xdr:col>
      <xdr:colOff>184150</xdr:colOff>
      <xdr:row>82</xdr:row>
      <xdr:rowOff>96712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5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138639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112150</xdr:rowOff>
    </xdr:from>
    <xdr:to>
      <xdr:col>19</xdr:col>
      <xdr:colOff>184150</xdr:colOff>
      <xdr:row>82</xdr:row>
      <xdr:rowOff>42300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27077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0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100932</xdr:rowOff>
    </xdr:from>
    <xdr:to>
      <xdr:col>15</xdr:col>
      <xdr:colOff>133350</xdr:colOff>
      <xdr:row>82</xdr:row>
      <xdr:rowOff>31082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15859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7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64266</xdr:rowOff>
    </xdr:from>
    <xdr:to>
      <xdr:col>11</xdr:col>
      <xdr:colOff>82550</xdr:colOff>
      <xdr:row>81</xdr:row>
      <xdr:rowOff>165866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150643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3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54693</xdr:rowOff>
    </xdr:from>
    <xdr:to>
      <xdr:col>7</xdr:col>
      <xdr:colOff>31750</xdr:colOff>
      <xdr:row>81</xdr:row>
      <xdr:rowOff>156293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141070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ラスパイレス指数については、</a:t>
          </a:r>
          <a:r>
            <a:rPr lang="en-US" altLang="ja-JP" sz="1000" b="0" i="0" baseline="0">
              <a:solidFill>
                <a:schemeClr val="dk1"/>
              </a:solidFill>
              <a:effectLst/>
              <a:latin typeface="+mn-lt"/>
              <a:ea typeface="+mn-ea"/>
              <a:cs typeface="+mn-cs"/>
            </a:rPr>
            <a:t>95.9</a:t>
          </a:r>
          <a:r>
            <a:rPr lang="ja-JP" altLang="ja-JP" sz="1000" b="0" i="0" baseline="0">
              <a:solidFill>
                <a:schemeClr val="dk1"/>
              </a:solidFill>
              <a:effectLst/>
              <a:latin typeface="+mn-lt"/>
              <a:ea typeface="+mn-ea"/>
              <a:cs typeface="+mn-cs"/>
            </a:rPr>
            <a:t>と類似団体平均を若干下回る水準にある。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職員構成については、合併以降、高齢職員や中堅職員の早期退職等が進</a:t>
          </a:r>
          <a:r>
            <a:rPr lang="ja-JP" altLang="en-US" sz="1000" b="0" i="0" baseline="0">
              <a:solidFill>
                <a:schemeClr val="dk1"/>
              </a:solidFill>
              <a:effectLst/>
              <a:latin typeface="+mn-lt"/>
              <a:ea typeface="+mn-ea"/>
              <a:cs typeface="+mn-cs"/>
            </a:rPr>
            <a:t>み、加えてここ数年で多くの職員が定年退職を迎えたことから</a:t>
          </a:r>
          <a:r>
            <a:rPr lang="ja-JP" altLang="ja-JP" sz="1000" b="0" i="0" baseline="0">
              <a:solidFill>
                <a:schemeClr val="dk1"/>
              </a:solidFill>
              <a:effectLst/>
              <a:latin typeface="+mn-lt"/>
              <a:ea typeface="+mn-ea"/>
              <a:cs typeface="+mn-cs"/>
            </a:rPr>
            <a:t>、全体的に若年層の割合が高くなっている状況である。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現時点では、国の人事院勧告に沿った給与体系を進めているが、今後、職員構成の変動に合わせて、人事評価制度の適切な運営も含めて、総合的な見直しが必要と考えている。</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86</xdr:row>
      <xdr:rowOff>21166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639471"/>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100693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53823</xdr:rowOff>
    </xdr:from>
    <xdr:to>
      <xdr:col>72</xdr:col>
      <xdr:colOff>203200</xdr:colOff>
      <xdr:row>85</xdr:row>
      <xdr:rowOff>100693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455623"/>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84</xdr:row>
      <xdr:rowOff>157238</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45562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3023</xdr:rowOff>
    </xdr:from>
    <xdr:to>
      <xdr:col>68</xdr:col>
      <xdr:colOff>203200</xdr:colOff>
      <xdr:row>84</xdr:row>
      <xdr:rowOff>104623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114800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106438</xdr:rowOff>
    </xdr:from>
    <xdr:to>
      <xdr:col>64</xdr:col>
      <xdr:colOff>152400</xdr:colOff>
      <xdr:row>85</xdr:row>
      <xdr:rowOff>36588</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46765</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a:t>
          </a:r>
          <a:r>
            <a:rPr lang="en-US" altLang="ja-JP" sz="1000" b="0" i="0" baseline="0">
              <a:solidFill>
                <a:schemeClr val="dk1"/>
              </a:solidFill>
              <a:effectLst/>
              <a:latin typeface="+mn-lt"/>
              <a:ea typeface="+mn-ea"/>
              <a:cs typeface="+mn-cs"/>
            </a:rPr>
            <a:t>11.46</a:t>
          </a:r>
          <a:r>
            <a:rPr lang="ja-JP" altLang="ja-JP" sz="1000" b="0" i="0" baseline="0">
              <a:solidFill>
                <a:schemeClr val="dk1"/>
              </a:solidFill>
              <a:effectLst/>
              <a:latin typeface="+mn-lt"/>
              <a:ea typeface="+mn-ea"/>
              <a:cs typeface="+mn-cs"/>
            </a:rPr>
            <a:t>人と類似団体</a:t>
          </a:r>
          <a:r>
            <a:rPr lang="ja-JP" altLang="en-US" sz="1000" b="0" i="0" baseline="0">
              <a:solidFill>
                <a:schemeClr val="dk1"/>
              </a:solidFill>
              <a:effectLst/>
              <a:latin typeface="+mn-lt"/>
              <a:ea typeface="+mn-ea"/>
              <a:cs typeface="+mn-cs"/>
            </a:rPr>
            <a:t>平均を僅かに上回っている状況であるが、県平均からは大きく上</a:t>
          </a:r>
          <a:r>
            <a:rPr lang="ja-JP" altLang="ja-JP" sz="1000" b="0" i="0" baseline="0">
              <a:solidFill>
                <a:schemeClr val="dk1"/>
              </a:solidFill>
              <a:effectLst/>
              <a:latin typeface="+mn-lt"/>
              <a:ea typeface="+mn-ea"/>
              <a:cs typeface="+mn-cs"/>
            </a:rPr>
            <a:t>回っている状況である。　</a:t>
          </a:r>
          <a:endParaRPr lang="ja-JP" altLang="ja-JP" sz="1000">
            <a:effectLst/>
          </a:endParaRPr>
        </a:p>
        <a:p>
          <a:pPr rtl="0"/>
          <a:r>
            <a:rPr lang="ja-JP" altLang="ja-JP" sz="1000" b="0" i="0" baseline="0">
              <a:solidFill>
                <a:schemeClr val="dk1"/>
              </a:solidFill>
              <a:effectLst/>
              <a:latin typeface="+mn-lt"/>
              <a:ea typeface="+mn-ea"/>
              <a:cs typeface="+mn-cs"/>
            </a:rPr>
            <a:t>　職員数については、合併以降、事務事業の合理化を進めながら、行政サービスの維持を図る一方、集中改革プランに基づき総職員数の適正化に取り組んできたところである。</a:t>
          </a:r>
          <a:endParaRPr lang="ja-JP" altLang="ja-JP" sz="1000">
            <a:effectLst/>
          </a:endParaRPr>
        </a:p>
        <a:p>
          <a:pPr rtl="0"/>
          <a:r>
            <a:rPr lang="ja-JP" altLang="ja-JP" sz="1000" b="0" i="0" baseline="0">
              <a:solidFill>
                <a:schemeClr val="dk1"/>
              </a:solidFill>
              <a:effectLst/>
              <a:latin typeface="+mn-lt"/>
              <a:ea typeface="+mn-ea"/>
              <a:cs typeface="+mn-cs"/>
            </a:rPr>
            <a:t>　今後は、令和元年度に作成した新たな集中改革プランに基づく行財政改革の推進と併せて、定員管理の適正化を図ることとしている。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165709</xdr:rowOff>
    </xdr:from>
    <xdr:to>
      <xdr:col>81</xdr:col>
      <xdr:colOff>44450</xdr:colOff>
      <xdr:row>62</xdr:row>
      <xdr:rowOff>1498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62415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1498</xdr:rowOff>
    </xdr:from>
    <xdr:to>
      <xdr:col>77</xdr:col>
      <xdr:colOff>44450</xdr:colOff>
      <xdr:row>62</xdr:row>
      <xdr:rowOff>9703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31398"/>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8255</xdr:rowOff>
    </xdr:from>
    <xdr:to>
      <xdr:col>72</xdr:col>
      <xdr:colOff>203200</xdr:colOff>
      <xdr:row>62</xdr:row>
      <xdr:rowOff>9703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3815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154127</xdr:rowOff>
    </xdr:from>
    <xdr:to>
      <xdr:col>68</xdr:col>
      <xdr:colOff>152400</xdr:colOff>
      <xdr:row>62</xdr:row>
      <xdr:rowOff>8255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12577"/>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114909</xdr:rowOff>
    </xdr:from>
    <xdr:to>
      <xdr:col>81</xdr:col>
      <xdr:colOff>95250</xdr:colOff>
      <xdr:row>62</xdr:row>
      <xdr:rowOff>45059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86986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4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122148</xdr:rowOff>
    </xdr:from>
    <xdr:to>
      <xdr:col>77</xdr:col>
      <xdr:colOff>95250</xdr:colOff>
      <xdr:row>62</xdr:row>
      <xdr:rowOff>52298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37075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66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130353</xdr:rowOff>
    </xdr:from>
    <xdr:to>
      <xdr:col>73</xdr:col>
      <xdr:colOff>44450</xdr:colOff>
      <xdr:row>62</xdr:row>
      <xdr:rowOff>60503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45280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7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128905</xdr:rowOff>
    </xdr:from>
    <xdr:to>
      <xdr:col>68</xdr:col>
      <xdr:colOff>203200</xdr:colOff>
      <xdr:row>62</xdr:row>
      <xdr:rowOff>59055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103327</xdr:rowOff>
    </xdr:from>
    <xdr:to>
      <xdr:col>64</xdr:col>
      <xdr:colOff>152400</xdr:colOff>
      <xdr:row>62</xdr:row>
      <xdr:rowOff>33477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18254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前年度の</a:t>
          </a:r>
          <a:r>
            <a:rPr lang="en-US" altLang="ja-JP" sz="1000" b="0" i="0" baseline="0">
              <a:solidFill>
                <a:schemeClr val="dk1"/>
              </a:solidFill>
              <a:effectLst/>
              <a:latin typeface="+mn-lt"/>
              <a:ea typeface="+mn-ea"/>
              <a:cs typeface="+mn-cs"/>
            </a:rPr>
            <a:t>6.1</a:t>
          </a:r>
          <a:r>
            <a:rPr lang="ja-JP" altLang="ja-JP" sz="1000" b="0" i="0" baseline="0">
              <a:solidFill>
                <a:schemeClr val="dk1"/>
              </a:solidFill>
              <a:effectLst/>
              <a:latin typeface="+mn-lt"/>
              <a:ea typeface="+mn-ea"/>
              <a:cs typeface="+mn-cs"/>
            </a:rPr>
            <a:t>％に比べて、</a:t>
          </a:r>
          <a:r>
            <a:rPr lang="en-US" altLang="ja-JP" sz="1000" b="0" i="0" baseline="0">
              <a:solidFill>
                <a:schemeClr val="dk1"/>
              </a:solidFill>
              <a:effectLst/>
              <a:latin typeface="+mn-lt"/>
              <a:ea typeface="+mn-ea"/>
              <a:cs typeface="+mn-cs"/>
            </a:rPr>
            <a:t>0.2</a:t>
          </a:r>
          <a:r>
            <a:rPr lang="ja-JP" altLang="ja-JP" sz="1000" b="0" i="0" baseline="0">
              <a:solidFill>
                <a:schemeClr val="dk1"/>
              </a:solidFill>
              <a:effectLst/>
              <a:latin typeface="+mn-lt"/>
              <a:ea typeface="+mn-ea"/>
              <a:cs typeface="+mn-cs"/>
            </a:rPr>
            <a:t>ポイントの悪化となったが、類似団体平均</a:t>
          </a:r>
          <a:r>
            <a:rPr lang="ja-JP" altLang="en-US" sz="1000" b="0" i="0" baseline="0">
              <a:solidFill>
                <a:schemeClr val="dk1"/>
              </a:solidFill>
              <a:effectLst/>
              <a:latin typeface="+mn-lt"/>
              <a:ea typeface="+mn-ea"/>
              <a:cs typeface="+mn-cs"/>
            </a:rPr>
            <a:t>や県平均</a:t>
          </a:r>
          <a:r>
            <a:rPr lang="ja-JP" altLang="ja-JP" sz="1000" b="0" i="0" baseline="0">
              <a:solidFill>
                <a:schemeClr val="dk1"/>
              </a:solidFill>
              <a:effectLst/>
              <a:latin typeface="+mn-lt"/>
              <a:ea typeface="+mn-ea"/>
              <a:cs typeface="+mn-cs"/>
            </a:rPr>
            <a:t>は</a:t>
          </a:r>
          <a:r>
            <a:rPr lang="ja-JP" altLang="en-US" sz="1000" b="0" i="0" baseline="0">
              <a:solidFill>
                <a:schemeClr val="dk1"/>
              </a:solidFill>
              <a:effectLst/>
              <a:latin typeface="+mn-lt"/>
              <a:ea typeface="+mn-ea"/>
              <a:cs typeface="+mn-cs"/>
            </a:rPr>
            <a:t>下</a:t>
          </a:r>
          <a:r>
            <a:rPr lang="ja-JP" altLang="ja-JP" sz="1000" b="0" i="0" baseline="0">
              <a:solidFill>
                <a:schemeClr val="dk1"/>
              </a:solidFill>
              <a:effectLst/>
              <a:latin typeface="+mn-lt"/>
              <a:ea typeface="+mn-ea"/>
              <a:cs typeface="+mn-cs"/>
            </a:rPr>
            <a:t>回っている状況である。</a:t>
          </a:r>
          <a:endParaRPr lang="ja-JP" altLang="ja-JP" sz="1000">
            <a:effectLst/>
          </a:endParaRPr>
        </a:p>
        <a:p>
          <a:pPr rtl="0"/>
          <a:r>
            <a:rPr lang="ja-JP" altLang="ja-JP" sz="1000" b="0" i="0" baseline="0">
              <a:solidFill>
                <a:schemeClr val="dk1"/>
              </a:solidFill>
              <a:effectLst/>
              <a:latin typeface="+mn-lt"/>
              <a:ea typeface="+mn-ea"/>
              <a:cs typeface="+mn-cs"/>
            </a:rPr>
            <a:t>　実質公債費比率については、</a:t>
          </a:r>
          <a:r>
            <a:rPr lang="ja-JP" altLang="ja-JP" sz="1000">
              <a:solidFill>
                <a:schemeClr val="dk1"/>
              </a:solidFill>
              <a:effectLst/>
              <a:latin typeface="+mn-lt"/>
              <a:ea typeface="+mn-ea"/>
              <a:cs typeface="+mn-cs"/>
            </a:rPr>
            <a:t>病院事業会計の廃止に伴い、建設残債を普通会計が承継、その債務に対する負担を全て普通会計が負担することとなったことや</a:t>
          </a:r>
          <a:r>
            <a:rPr lang="ja-JP" altLang="en-US" sz="1000">
              <a:solidFill>
                <a:schemeClr val="dk1"/>
              </a:solidFill>
              <a:effectLst/>
              <a:latin typeface="+mn-lt"/>
              <a:ea typeface="+mn-ea"/>
              <a:cs typeface="+mn-cs"/>
            </a:rPr>
            <a:t>新庁舎整備</a:t>
          </a:r>
          <a:r>
            <a:rPr lang="ja-JP" altLang="ja-JP" sz="1000">
              <a:solidFill>
                <a:schemeClr val="dk1"/>
              </a:solidFill>
              <a:effectLst/>
              <a:latin typeface="+mn-lt"/>
              <a:ea typeface="+mn-ea"/>
              <a:cs typeface="+mn-cs"/>
            </a:rPr>
            <a:t>に係る元金償還が開始したこと等により、しばらく同程度の状況が続く見込みである。</a:t>
          </a:r>
          <a:endParaRPr lang="ja-JP" altLang="ja-JP" sz="1000">
            <a:effectLst/>
          </a:endParaRPr>
        </a:p>
        <a:p>
          <a:pPr rtl="0"/>
          <a:r>
            <a:rPr lang="ja-JP" altLang="ja-JP" sz="1000" b="0" i="0" baseline="0">
              <a:solidFill>
                <a:schemeClr val="dk1"/>
              </a:solidFill>
              <a:effectLst/>
              <a:latin typeface="+mn-lt"/>
              <a:ea typeface="+mn-ea"/>
              <a:cs typeface="+mn-cs"/>
            </a:rPr>
            <a:t>　今後も、緊急度・住民ニーズを的確に把握した事業選択により、起債に大きく頼ることのない財政運営に努めていく必要がある。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8636</xdr:rowOff>
    </xdr:from>
    <xdr:to>
      <xdr:col>81</xdr:col>
      <xdr:colOff>44450</xdr:colOff>
      <xdr:row>41</xdr:row>
      <xdr:rowOff>18288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3808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8636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3326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131826</xdr:rowOff>
    </xdr:from>
    <xdr:to>
      <xdr:col>72</xdr:col>
      <xdr:colOff>203200</xdr:colOff>
      <xdr:row>41</xdr:row>
      <xdr:rowOff>3810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898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93218</xdr:rowOff>
    </xdr:from>
    <xdr:to>
      <xdr:col>68</xdr:col>
      <xdr:colOff>152400</xdr:colOff>
      <xdr:row>40</xdr:row>
      <xdr:rowOff>131826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512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138938</xdr:rowOff>
    </xdr:from>
    <xdr:to>
      <xdr:col>81</xdr:col>
      <xdr:colOff>95250</xdr:colOff>
      <xdr:row>41</xdr:row>
      <xdr:rowOff>69088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155465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129286</xdr:rowOff>
    </xdr:from>
    <xdr:to>
      <xdr:col>77</xdr:col>
      <xdr:colOff>95250</xdr:colOff>
      <xdr:row>41</xdr:row>
      <xdr:rowOff>59436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69613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5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81026</xdr:rowOff>
    </xdr:from>
    <xdr:to>
      <xdr:col>68</xdr:col>
      <xdr:colOff>203200</xdr:colOff>
      <xdr:row>41</xdr:row>
      <xdr:rowOff>11176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21353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42418</xdr:rowOff>
    </xdr:from>
    <xdr:to>
      <xdr:col>64</xdr:col>
      <xdr:colOff>152400</xdr:colOff>
      <xdr:row>40</xdr:row>
      <xdr:rowOff>144018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154195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本町の将来負担比率は、従前から「－」の状態が続いて</a:t>
          </a:r>
          <a:r>
            <a:rPr lang="ja-JP" altLang="en-US" sz="1000" b="0" i="0" baseline="0">
              <a:solidFill>
                <a:schemeClr val="dk1"/>
              </a:solidFill>
              <a:effectLst/>
              <a:latin typeface="+mn-lt"/>
              <a:ea typeface="+mn-ea"/>
              <a:cs typeface="+mn-cs"/>
            </a:rPr>
            <a:t>おり、地方債残高を上回る</a:t>
          </a:r>
          <a:r>
            <a:rPr lang="ja-JP" altLang="ja-JP" sz="1000" b="0" i="0" baseline="0">
              <a:solidFill>
                <a:schemeClr val="dk1"/>
              </a:solidFill>
              <a:effectLst/>
              <a:latin typeface="+mn-lt"/>
              <a:ea typeface="+mn-ea"/>
              <a:cs typeface="+mn-cs"/>
            </a:rPr>
            <a:t>基準財政需要額算入見込額</a:t>
          </a:r>
          <a:r>
            <a:rPr lang="ja-JP" altLang="en-US" sz="1000" b="0" i="0" baseline="0">
              <a:solidFill>
                <a:schemeClr val="dk1"/>
              </a:solidFill>
              <a:effectLst/>
              <a:latin typeface="+mn-lt"/>
              <a:ea typeface="+mn-ea"/>
              <a:cs typeface="+mn-cs"/>
            </a:rPr>
            <a:t>を計上できていることが大きな要因となっている</a:t>
          </a:r>
          <a:r>
            <a:rPr lang="ja-JP" altLang="ja-JP" sz="1000" b="0" i="0" baseline="0">
              <a:solidFill>
                <a:schemeClr val="dk1"/>
              </a:solidFill>
              <a:effectLst/>
              <a:latin typeface="+mn-lt"/>
              <a:ea typeface="+mn-ea"/>
              <a:cs typeface="+mn-cs"/>
            </a:rPr>
            <a:t>。</a:t>
          </a:r>
          <a:endParaRPr lang="ja-JP" altLang="ja-JP" sz="1000">
            <a:effectLst/>
          </a:endParaRPr>
        </a:p>
        <a:p>
          <a:pPr rtl="0"/>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一方で</a:t>
          </a:r>
          <a:r>
            <a:rPr lang="ja-JP" altLang="ja-JP" sz="1000" b="0" i="0" baseline="0">
              <a:solidFill>
                <a:schemeClr val="dk1"/>
              </a:solidFill>
              <a:effectLst/>
              <a:latin typeface="+mn-lt"/>
              <a:ea typeface="+mn-ea"/>
              <a:cs typeface="+mn-cs"/>
            </a:rPr>
            <a:t>、中期財政計画において</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基金を活用し財政運営を行っていくこととしており、充当可能基金も目減りしていくことが予想される。</a:t>
          </a:r>
          <a:endParaRPr lang="ja-JP" altLang="ja-JP" sz="1000">
            <a:effectLst/>
          </a:endParaRPr>
        </a:p>
        <a:p>
          <a:r>
            <a:rPr lang="ja-JP" altLang="ja-JP" sz="1000" b="0" i="0" baseline="0">
              <a:solidFill>
                <a:schemeClr val="dk1"/>
              </a:solidFill>
              <a:effectLst/>
              <a:latin typeface="+mn-lt"/>
              <a:ea typeface="+mn-ea"/>
              <a:cs typeface="+mn-cs"/>
            </a:rPr>
            <a:t>　今後も経常的経費の縮減を進めるとともに、</a:t>
          </a:r>
          <a:r>
            <a:rPr lang="ja-JP" altLang="en-US" sz="1000" b="0" i="0" baseline="0">
              <a:solidFill>
                <a:schemeClr val="dk1"/>
              </a:solidFill>
              <a:effectLst/>
              <a:latin typeface="+mn-lt"/>
              <a:ea typeface="+mn-ea"/>
              <a:cs typeface="+mn-cs"/>
            </a:rPr>
            <a:t>ふるさと納税寄付金など</a:t>
          </a:r>
          <a:r>
            <a:rPr lang="ja-JP" altLang="ja-JP" sz="1000" b="0" i="0" baseline="0">
              <a:solidFill>
                <a:schemeClr val="dk1"/>
              </a:solidFill>
              <a:effectLst/>
              <a:latin typeface="+mn-lt"/>
              <a:ea typeface="+mn-ea"/>
              <a:cs typeface="+mn-cs"/>
            </a:rPr>
            <a:t>自主財源の確保について</a:t>
          </a:r>
          <a:r>
            <a:rPr lang="ja-JP" altLang="en-US" sz="1000" b="0" i="0" baseline="0">
              <a:solidFill>
                <a:schemeClr val="dk1"/>
              </a:solidFill>
              <a:effectLst/>
              <a:latin typeface="+mn-lt"/>
              <a:ea typeface="+mn-ea"/>
              <a:cs typeface="+mn-cs"/>
            </a:rPr>
            <a:t>積極的に取り組んでいく必要がある</a:t>
          </a:r>
          <a:r>
            <a:rPr lang="ja-JP" altLang="ja-JP" sz="1000" b="0" i="0" baseline="0">
              <a:solidFill>
                <a:schemeClr val="dk1"/>
              </a:solidFill>
              <a:effectLst/>
              <a:latin typeface="+mn-lt"/>
              <a:ea typeface="+mn-ea"/>
              <a:cs typeface="+mn-cs"/>
            </a:rPr>
            <a:t>。</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14,219
14,055
95.59
12,398,846
11,771,652
412,954
5,682,100
9,593,671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令和２年度から会計年度任用職員制度の開始により、臨時職員賃金（報酬）を人件費で分析することとなったため、前年度と比べ</a:t>
          </a:r>
          <a:r>
            <a:rPr lang="en-US" altLang="ja-JP" sz="900" b="0" i="0" baseline="0">
              <a:solidFill>
                <a:schemeClr val="dk1"/>
              </a:solidFill>
              <a:effectLst/>
              <a:latin typeface="+mn-lt"/>
              <a:ea typeface="+mn-ea"/>
              <a:cs typeface="+mn-cs"/>
            </a:rPr>
            <a:t>4.1</a:t>
          </a:r>
          <a:r>
            <a:rPr lang="ja-JP" altLang="en-US" sz="900" b="0" i="0" baseline="0">
              <a:solidFill>
                <a:schemeClr val="dk1"/>
              </a:solidFill>
              <a:effectLst/>
              <a:latin typeface="+mn-lt"/>
              <a:ea typeface="+mn-ea"/>
              <a:cs typeface="+mn-cs"/>
            </a:rPr>
            <a:t>ポイント上昇しており、</a:t>
          </a:r>
          <a:r>
            <a:rPr lang="ja-JP" altLang="ja-JP" sz="900" b="0" i="0" baseline="0">
              <a:solidFill>
                <a:schemeClr val="dk1"/>
              </a:solidFill>
              <a:effectLst/>
              <a:latin typeface="+mn-lt"/>
              <a:ea typeface="+mn-ea"/>
              <a:cs typeface="+mn-cs"/>
            </a:rPr>
            <a:t>類似団体平均</a:t>
          </a:r>
          <a:r>
            <a:rPr lang="ja-JP" altLang="en-US" sz="900" b="0" i="0" baseline="0">
              <a:solidFill>
                <a:schemeClr val="dk1"/>
              </a:solidFill>
              <a:effectLst/>
              <a:latin typeface="+mn-lt"/>
              <a:ea typeface="+mn-ea"/>
              <a:cs typeface="+mn-cs"/>
            </a:rPr>
            <a:t>や県平均</a:t>
          </a:r>
          <a:r>
            <a:rPr lang="ja-JP" altLang="ja-JP" sz="900" b="0" i="0" baseline="0">
              <a:solidFill>
                <a:schemeClr val="dk1"/>
              </a:solidFill>
              <a:effectLst/>
              <a:latin typeface="+mn-lt"/>
              <a:ea typeface="+mn-ea"/>
              <a:cs typeface="+mn-cs"/>
            </a:rPr>
            <a:t>をやや</a:t>
          </a:r>
          <a:r>
            <a:rPr lang="ja-JP" altLang="en-US" sz="900" b="0" i="0" baseline="0">
              <a:solidFill>
                <a:schemeClr val="dk1"/>
              </a:solidFill>
              <a:effectLst/>
              <a:latin typeface="+mn-lt"/>
              <a:ea typeface="+mn-ea"/>
              <a:cs typeface="+mn-cs"/>
            </a:rPr>
            <a:t>上</a:t>
          </a:r>
          <a:r>
            <a:rPr lang="ja-JP" altLang="ja-JP" sz="900" b="0" i="0" baseline="0">
              <a:solidFill>
                <a:schemeClr val="dk1"/>
              </a:solidFill>
              <a:effectLst/>
              <a:latin typeface="+mn-lt"/>
              <a:ea typeface="+mn-ea"/>
              <a:cs typeface="+mn-cs"/>
            </a:rPr>
            <a:t>回る状況にあ</a:t>
          </a:r>
          <a:r>
            <a:rPr lang="ja-JP" altLang="en-US" sz="900" b="0" i="0" baseline="0">
              <a:solidFill>
                <a:schemeClr val="dk1"/>
              </a:solidFill>
              <a:effectLst/>
              <a:latin typeface="+mn-lt"/>
              <a:ea typeface="+mn-ea"/>
              <a:cs typeface="+mn-cs"/>
            </a:rPr>
            <a:t>る。</a:t>
          </a:r>
          <a:endParaRPr lang="en-US" altLang="ja-JP" sz="900" b="0" i="0" baseline="0">
            <a:solidFill>
              <a:schemeClr val="dk1"/>
            </a:solidFill>
            <a:effectLst/>
            <a:latin typeface="+mn-lt"/>
            <a:ea typeface="+mn-ea"/>
            <a:cs typeface="+mn-cs"/>
          </a:endParaRPr>
        </a:p>
        <a:p>
          <a:pPr rtl="0"/>
          <a:r>
            <a:rPr lang="ja-JP" altLang="en-US" sz="900" b="0" i="0" baseline="0">
              <a:solidFill>
                <a:schemeClr val="dk1"/>
              </a:solidFill>
              <a:effectLst/>
              <a:latin typeface="+mn-lt"/>
              <a:ea typeface="+mn-ea"/>
              <a:cs typeface="+mn-cs"/>
            </a:rPr>
            <a:t>　正規の</a:t>
          </a:r>
          <a:r>
            <a:rPr lang="ja-JP" altLang="ja-JP" sz="900" b="0" i="0" baseline="0">
              <a:solidFill>
                <a:schemeClr val="dk1"/>
              </a:solidFill>
              <a:effectLst/>
              <a:latin typeface="+mn-lt"/>
              <a:ea typeface="+mn-ea"/>
              <a:cs typeface="+mn-cs"/>
            </a:rPr>
            <a:t>職員数が</a:t>
          </a:r>
          <a:r>
            <a:rPr lang="en-US" altLang="ja-JP" sz="900" b="0" i="0" baseline="0">
              <a:solidFill>
                <a:schemeClr val="dk1"/>
              </a:solidFill>
              <a:effectLst/>
              <a:latin typeface="+mn-lt"/>
              <a:ea typeface="+mn-ea"/>
              <a:cs typeface="+mn-cs"/>
            </a:rPr>
            <a:t>174</a:t>
          </a:r>
          <a:r>
            <a:rPr lang="ja-JP" altLang="ja-JP" sz="900" b="0" i="0" baseline="0">
              <a:solidFill>
                <a:schemeClr val="dk1"/>
              </a:solidFill>
              <a:effectLst/>
              <a:latin typeface="+mn-lt"/>
              <a:ea typeface="+mn-ea"/>
              <a:cs typeface="+mn-cs"/>
            </a:rPr>
            <a:t>名から</a:t>
          </a:r>
          <a:r>
            <a:rPr lang="en-US" altLang="ja-JP" sz="900" b="0" i="0" baseline="0">
              <a:solidFill>
                <a:schemeClr val="dk1"/>
              </a:solidFill>
              <a:effectLst/>
              <a:latin typeface="+mn-lt"/>
              <a:ea typeface="+mn-ea"/>
              <a:cs typeface="+mn-cs"/>
            </a:rPr>
            <a:t>168</a:t>
          </a:r>
          <a:r>
            <a:rPr lang="ja-JP" altLang="ja-JP" sz="900" b="0" i="0" baseline="0">
              <a:solidFill>
                <a:schemeClr val="dk1"/>
              </a:solidFill>
              <a:effectLst/>
              <a:latin typeface="+mn-lt"/>
              <a:ea typeface="+mn-ea"/>
              <a:cs typeface="+mn-cs"/>
            </a:rPr>
            <a:t>名と減少した</a:t>
          </a:r>
          <a:r>
            <a:rPr lang="ja-JP" altLang="en-US" sz="900" b="0" i="0" baseline="0">
              <a:solidFill>
                <a:schemeClr val="dk1"/>
              </a:solidFill>
              <a:effectLst/>
              <a:latin typeface="+mn-lt"/>
              <a:ea typeface="+mn-ea"/>
              <a:cs typeface="+mn-cs"/>
            </a:rPr>
            <a:t>一方で、会計年度任用職員の占める割合が大きいことが</a:t>
          </a:r>
          <a:r>
            <a:rPr lang="ja-JP" altLang="ja-JP" sz="900" b="0" i="0" baseline="0">
              <a:solidFill>
                <a:schemeClr val="dk1"/>
              </a:solidFill>
              <a:effectLst/>
              <a:latin typeface="+mn-lt"/>
              <a:ea typeface="+mn-ea"/>
              <a:cs typeface="+mn-cs"/>
            </a:rPr>
            <a:t>原因の一つと考えられ</a:t>
          </a:r>
          <a:r>
            <a:rPr lang="ja-JP" altLang="en-US" sz="900" b="0" i="0" baseline="0">
              <a:solidFill>
                <a:schemeClr val="dk1"/>
              </a:solidFill>
              <a:effectLst/>
              <a:latin typeface="+mn-lt"/>
              <a:ea typeface="+mn-ea"/>
              <a:cs typeface="+mn-cs"/>
            </a:rPr>
            <a:t>る</a:t>
          </a:r>
          <a:r>
            <a:rPr lang="ja-JP" altLang="ja-JP" sz="900" b="0" i="0" baseline="0">
              <a:solidFill>
                <a:schemeClr val="dk1"/>
              </a:solidFill>
              <a:effectLst/>
              <a:latin typeface="+mn-lt"/>
              <a:ea typeface="+mn-ea"/>
              <a:cs typeface="+mn-cs"/>
            </a:rPr>
            <a:t>。</a:t>
          </a:r>
          <a:endParaRPr lang="ja-JP" altLang="ja-JP" sz="900">
            <a:effectLst/>
          </a:endParaRPr>
        </a:p>
        <a:p>
          <a:r>
            <a:rPr lang="ja-JP" altLang="ja-JP" sz="900" b="0" i="0" baseline="0">
              <a:solidFill>
                <a:schemeClr val="dk1"/>
              </a:solidFill>
              <a:effectLst/>
              <a:latin typeface="+mn-lt"/>
              <a:ea typeface="+mn-ea"/>
              <a:cs typeface="+mn-cs"/>
            </a:rPr>
            <a:t>　今後も</a:t>
          </a:r>
          <a:r>
            <a:rPr lang="ja-JP" altLang="en-US" sz="900" b="0" i="0" baseline="0">
              <a:solidFill>
                <a:schemeClr val="dk1"/>
              </a:solidFill>
              <a:effectLst/>
              <a:latin typeface="+mn-lt"/>
              <a:ea typeface="+mn-ea"/>
              <a:cs typeface="+mn-cs"/>
            </a:rPr>
            <a:t>会計年度任用職員を含めた</a:t>
          </a:r>
          <a:r>
            <a:rPr lang="ja-JP" altLang="ja-JP" sz="900" b="0" i="0" baseline="0">
              <a:solidFill>
                <a:schemeClr val="dk1"/>
              </a:solidFill>
              <a:effectLst/>
              <a:latin typeface="+mn-lt"/>
              <a:ea typeface="+mn-ea"/>
              <a:cs typeface="+mn-cs"/>
            </a:rPr>
            <a:t>職員数の適正管理を行うとともに、一般廃棄物処理業務や消防業務など一部事務組合で行っているものもあり、今後はこれらも含めた人件費関係経費全体について抑制を図る必要がある。</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26416</xdr:rowOff>
    </xdr:from>
    <xdr:to>
      <xdr:col>24</xdr:col>
      <xdr:colOff>25400</xdr:colOff>
      <xdr:row>35</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55716"/>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26416</xdr:rowOff>
    </xdr:from>
    <xdr:to>
      <xdr:col>19</xdr:col>
      <xdr:colOff>187325</xdr:colOff>
      <xdr:row>34</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8557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105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76708</xdr:rowOff>
    </xdr:from>
    <xdr:to>
      <xdr:col>11</xdr:col>
      <xdr:colOff>9525</xdr:colOff>
      <xdr:row>34</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060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163068</xdr:rowOff>
    </xdr:from>
    <xdr:to>
      <xdr:col>24</xdr:col>
      <xdr:colOff>76200</xdr:colOff>
      <xdr:row>35</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147066</xdr:rowOff>
    </xdr:from>
    <xdr:to>
      <xdr:col>20</xdr:col>
      <xdr:colOff>38100</xdr:colOff>
      <xdr:row>34</xdr:row>
      <xdr:rowOff>77216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87393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7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48768</xdr:rowOff>
    </xdr:from>
    <xdr:to>
      <xdr:col>11</xdr:col>
      <xdr:colOff>60325</xdr:colOff>
      <xdr:row>34</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135145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112285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会計年度任用職員制度の開始により、</a:t>
          </a:r>
          <a:r>
            <a:rPr lang="ja-JP" altLang="ja-JP" sz="900" b="0" i="0" baseline="0">
              <a:solidFill>
                <a:schemeClr val="dk1"/>
              </a:solidFill>
              <a:effectLst/>
              <a:latin typeface="+mn-lt"/>
              <a:ea typeface="+mn-ea"/>
              <a:cs typeface="+mn-cs"/>
            </a:rPr>
            <a:t>臨時職員賃金</a:t>
          </a:r>
          <a:r>
            <a:rPr lang="ja-JP" altLang="en-US" sz="900" b="0" i="0" baseline="0">
              <a:solidFill>
                <a:schemeClr val="dk1"/>
              </a:solidFill>
              <a:effectLst/>
              <a:latin typeface="+mn-lt"/>
              <a:ea typeface="+mn-ea"/>
              <a:cs typeface="+mn-cs"/>
            </a:rPr>
            <a:t>（報酬）を人件費で分析することとなったため、前年度と比べ</a:t>
          </a:r>
          <a:r>
            <a:rPr lang="en-US" altLang="ja-JP" sz="900" b="0" i="0" baseline="0">
              <a:solidFill>
                <a:schemeClr val="dk1"/>
              </a:solidFill>
              <a:effectLst/>
              <a:latin typeface="+mn-lt"/>
              <a:ea typeface="+mn-ea"/>
              <a:cs typeface="+mn-cs"/>
            </a:rPr>
            <a:t>5.8</a:t>
          </a:r>
          <a:r>
            <a:rPr lang="ja-JP" altLang="en-US" sz="900" b="0" i="0" baseline="0">
              <a:solidFill>
                <a:schemeClr val="dk1"/>
              </a:solidFill>
              <a:effectLst/>
              <a:latin typeface="+mn-lt"/>
              <a:ea typeface="+mn-ea"/>
              <a:cs typeface="+mn-cs"/>
            </a:rPr>
            <a:t>ポイントと大きく下落しており、類似団体平均を大きく下回る状況となっている。これは、他団体と比べて会計年度任用職員が多くなっていると考えられる。</a:t>
          </a:r>
          <a:endParaRPr lang="en-US" altLang="ja-JP" sz="900" b="0" i="0" baseline="0">
            <a:solidFill>
              <a:schemeClr val="dk1"/>
            </a:solidFill>
            <a:effectLst/>
            <a:latin typeface="+mn-lt"/>
            <a:ea typeface="+mn-ea"/>
            <a:cs typeface="+mn-cs"/>
          </a:endParaRPr>
        </a:p>
        <a:p>
          <a:pPr rtl="0" fontAlgn="base"/>
          <a:r>
            <a:rPr lang="ja-JP" altLang="en-US" sz="900" b="0" i="0" baseline="0">
              <a:solidFill>
                <a:schemeClr val="dk1"/>
              </a:solidFill>
              <a:effectLst/>
              <a:latin typeface="+mn-lt"/>
              <a:ea typeface="+mn-ea"/>
              <a:cs typeface="+mn-cs"/>
            </a:rPr>
            <a:t>　経常経費の物件費は、</a:t>
          </a:r>
          <a:r>
            <a:rPr lang="ja-JP" altLang="ja-JP" sz="900">
              <a:solidFill>
                <a:schemeClr val="dk1"/>
              </a:solidFill>
              <a:effectLst/>
              <a:latin typeface="+mn-lt"/>
              <a:ea typeface="+mn-ea"/>
              <a:cs typeface="+mn-cs"/>
            </a:rPr>
            <a:t>電算委託料や光熱水費など</a:t>
          </a:r>
          <a:r>
            <a:rPr lang="ja-JP" altLang="en-US" sz="900">
              <a:solidFill>
                <a:schemeClr val="dk1"/>
              </a:solidFill>
              <a:effectLst/>
              <a:latin typeface="+mn-lt"/>
              <a:ea typeface="+mn-ea"/>
              <a:cs typeface="+mn-cs"/>
            </a:rPr>
            <a:t>が主なものであり、これらの</a:t>
          </a:r>
          <a:r>
            <a:rPr lang="ja-JP" altLang="ja-JP" sz="900">
              <a:solidFill>
                <a:schemeClr val="dk1"/>
              </a:solidFill>
              <a:effectLst/>
              <a:latin typeface="+mn-lt"/>
              <a:ea typeface="+mn-ea"/>
              <a:cs typeface="+mn-cs"/>
            </a:rPr>
            <a:t>経費圧縮も限界にきている状況にあり、</a:t>
          </a:r>
          <a:r>
            <a:rPr lang="ja-JP" altLang="en-US" sz="900">
              <a:solidFill>
                <a:schemeClr val="dk1"/>
              </a:solidFill>
              <a:effectLst/>
              <a:latin typeface="+mn-lt"/>
              <a:ea typeface="+mn-ea"/>
              <a:cs typeface="+mn-cs"/>
            </a:rPr>
            <a:t>これ以上の</a:t>
          </a:r>
          <a:r>
            <a:rPr lang="ja-JP" altLang="ja-JP" sz="900">
              <a:solidFill>
                <a:schemeClr val="dk1"/>
              </a:solidFill>
              <a:effectLst/>
              <a:latin typeface="+mn-lt"/>
              <a:ea typeface="+mn-ea"/>
              <a:cs typeface="+mn-cs"/>
            </a:rPr>
            <a:t>大幅な改善は期待できない。</a:t>
          </a:r>
          <a:endParaRPr lang="ja-JP" altLang="ja-JP" sz="105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50800</xdr:rowOff>
    </xdr:from>
    <xdr:to>
      <xdr:col>82</xdr:col>
      <xdr:colOff>107950</xdr:colOff>
      <xdr:row>16</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279650"/>
          <a:ext cx="8382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32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69850</xdr:rowOff>
    </xdr:from>
    <xdr:to>
      <xdr:col>69</xdr:col>
      <xdr:colOff>92075</xdr:colOff>
      <xdr:row>16</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13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0</xdr:rowOff>
    </xdr:from>
    <xdr:to>
      <xdr:col>82</xdr:col>
      <xdr:colOff>158750</xdr:colOff>
      <xdr:row>13</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80027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3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95250</xdr:rowOff>
    </xdr:from>
    <xdr:to>
      <xdr:col>69</xdr:col>
      <xdr:colOff>142875</xdr:colOff>
      <xdr:row>17</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会計年度任用職員制度の開始により、保育所職員の賃金について物件費から扶助費への振替が皆減（△</a:t>
          </a:r>
          <a:r>
            <a:rPr lang="en-US" altLang="ja-JP" sz="900" b="0" i="0" baseline="0">
              <a:solidFill>
                <a:schemeClr val="dk1"/>
              </a:solidFill>
              <a:effectLst/>
              <a:latin typeface="+mn-lt"/>
              <a:ea typeface="+mn-ea"/>
              <a:cs typeface="+mn-cs"/>
            </a:rPr>
            <a:t>38,294</a:t>
          </a:r>
          <a:r>
            <a:rPr lang="ja-JP" altLang="en-US" sz="900" b="0" i="0" baseline="0">
              <a:solidFill>
                <a:schemeClr val="dk1"/>
              </a:solidFill>
              <a:effectLst/>
              <a:latin typeface="+mn-lt"/>
              <a:ea typeface="+mn-ea"/>
              <a:cs typeface="+mn-cs"/>
            </a:rPr>
            <a:t>千円）したため、前年度から</a:t>
          </a:r>
          <a:r>
            <a:rPr lang="en-US" altLang="ja-JP" sz="900" b="0" i="0" baseline="0">
              <a:solidFill>
                <a:schemeClr val="dk1"/>
              </a:solidFill>
              <a:effectLst/>
              <a:latin typeface="+mn-lt"/>
              <a:ea typeface="+mn-ea"/>
              <a:cs typeface="+mn-cs"/>
            </a:rPr>
            <a:t>0.9</a:t>
          </a:r>
          <a:r>
            <a:rPr lang="ja-JP" altLang="en-US" sz="900" b="0" i="0" baseline="0">
              <a:solidFill>
                <a:schemeClr val="dk1"/>
              </a:solidFill>
              <a:effectLst/>
              <a:latin typeface="+mn-lt"/>
              <a:ea typeface="+mn-ea"/>
              <a:cs typeface="+mn-cs"/>
            </a:rPr>
            <a:t>ポイント下落している。</a:t>
          </a:r>
          <a:endParaRPr lang="en-US" altLang="ja-JP" sz="900" b="0" i="0" baseline="0">
            <a:solidFill>
              <a:schemeClr val="dk1"/>
            </a:solidFill>
            <a:effectLst/>
            <a:latin typeface="+mn-lt"/>
            <a:ea typeface="+mn-ea"/>
            <a:cs typeface="+mn-cs"/>
          </a:endParaRPr>
        </a:p>
        <a:p>
          <a:pPr rtl="0"/>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児童数の減少に伴</a:t>
          </a:r>
          <a:r>
            <a:rPr lang="ja-JP" altLang="en-US" sz="900" b="0" i="0" baseline="0">
              <a:solidFill>
                <a:schemeClr val="dk1"/>
              </a:solidFill>
              <a:effectLst/>
              <a:latin typeface="+mn-lt"/>
              <a:ea typeface="+mn-ea"/>
              <a:cs typeface="+mn-cs"/>
            </a:rPr>
            <a:t>う</a:t>
          </a:r>
          <a:r>
            <a:rPr lang="ja-JP" altLang="ja-JP" sz="900" b="0" i="0" baseline="0">
              <a:solidFill>
                <a:schemeClr val="dk1"/>
              </a:solidFill>
              <a:effectLst/>
              <a:latin typeface="+mn-lt"/>
              <a:ea typeface="+mn-ea"/>
              <a:cs typeface="+mn-cs"/>
            </a:rPr>
            <a:t>児童手当給付金</a:t>
          </a:r>
          <a:r>
            <a:rPr lang="ja-JP" altLang="en-US" sz="900" b="0" i="0" baseline="0">
              <a:solidFill>
                <a:schemeClr val="dk1"/>
              </a:solidFill>
              <a:effectLst/>
              <a:latin typeface="+mn-lt"/>
              <a:ea typeface="+mn-ea"/>
              <a:cs typeface="+mn-cs"/>
            </a:rPr>
            <a:t>の</a:t>
          </a:r>
          <a:r>
            <a:rPr lang="ja-JP" altLang="ja-JP" sz="900" b="0" i="0" baseline="0">
              <a:solidFill>
                <a:schemeClr val="dk1"/>
              </a:solidFill>
              <a:effectLst/>
              <a:latin typeface="+mn-lt"/>
              <a:ea typeface="+mn-ea"/>
              <a:cs typeface="+mn-cs"/>
            </a:rPr>
            <a:t>減少</a:t>
          </a:r>
          <a:r>
            <a:rPr lang="ja-JP" altLang="en-US" sz="900" b="0" i="0" baseline="0">
              <a:solidFill>
                <a:schemeClr val="dk1"/>
              </a:solidFill>
              <a:effectLst/>
              <a:latin typeface="+mn-lt"/>
              <a:ea typeface="+mn-ea"/>
              <a:cs typeface="+mn-cs"/>
            </a:rPr>
            <a:t>や受診控えに伴うこども医療給付金の減少が生じている</a:t>
          </a:r>
          <a:r>
            <a:rPr lang="ja-JP" altLang="ja-JP" sz="900" b="0" i="0" baseline="0">
              <a:solidFill>
                <a:schemeClr val="dk1"/>
              </a:solidFill>
              <a:effectLst/>
              <a:latin typeface="+mn-lt"/>
              <a:ea typeface="+mn-ea"/>
              <a:cs typeface="+mn-cs"/>
            </a:rPr>
            <a:t>一方で、障害者自立支援事業の給付費が増加している。</a:t>
          </a:r>
          <a:endParaRPr lang="ja-JP" altLang="ja-JP" sz="900">
            <a:effectLst/>
          </a:endParaRPr>
        </a:p>
        <a:p>
          <a:pPr rtl="0"/>
          <a:r>
            <a:rPr lang="ja-JP" altLang="ja-JP" sz="900" b="0" i="0" baseline="0">
              <a:solidFill>
                <a:schemeClr val="dk1"/>
              </a:solidFill>
              <a:effectLst/>
              <a:latin typeface="+mn-lt"/>
              <a:ea typeface="+mn-ea"/>
              <a:cs typeface="+mn-cs"/>
            </a:rPr>
            <a:t>　類似団体平均は若干下回っているものの、今後も財政運営への負担を軽減できるよう、新たな魅力づくり、地場産業の活性化など、財政基盤の強化に努め</a:t>
          </a:r>
          <a:r>
            <a:rPr lang="ja-JP" altLang="en-US" sz="900" b="0" i="0" baseline="0">
              <a:solidFill>
                <a:schemeClr val="dk1"/>
              </a:solidFill>
              <a:effectLst/>
              <a:latin typeface="+mn-lt"/>
              <a:ea typeface="+mn-ea"/>
              <a:cs typeface="+mn-cs"/>
            </a:rPr>
            <a:t>ていきたい。</a:t>
          </a:r>
          <a:endParaRPr lang="ja-JP" altLang="ja-JP" sz="9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155575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4996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155575</xdr:rowOff>
    </xdr:from>
    <xdr:to>
      <xdr:col>19</xdr:col>
      <xdr:colOff>187325</xdr:colOff>
      <xdr:row>55</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5853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136525</xdr:rowOff>
    </xdr:from>
    <xdr:to>
      <xdr:col>15</xdr:col>
      <xdr:colOff>98425</xdr:colOff>
      <xdr:row>55</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566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136525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5377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104775</xdr:rowOff>
    </xdr:from>
    <xdr:to>
      <xdr:col>20</xdr:col>
      <xdr:colOff>38100</xdr:colOff>
      <xdr:row>56</xdr:row>
      <xdr:rowOff>34925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45102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85725</xdr:rowOff>
    </xdr:from>
    <xdr:to>
      <xdr:col>11</xdr:col>
      <xdr:colOff>60325</xdr:colOff>
      <xdr:row>56</xdr:row>
      <xdr:rowOff>15875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26052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　前年度</a:t>
          </a:r>
          <a:r>
            <a:rPr lang="ja-JP" altLang="en-US" sz="900" b="0" i="0" baseline="0">
              <a:solidFill>
                <a:schemeClr val="dk1"/>
              </a:solidFill>
              <a:effectLst/>
              <a:latin typeface="+mn-lt"/>
              <a:ea typeface="+mn-ea"/>
              <a:cs typeface="+mn-cs"/>
            </a:rPr>
            <a:t>から若干改善し、類似団体平均を下回っている。</a:t>
          </a:r>
          <a:endParaRPr lang="en-US" altLang="ja-JP" sz="900" b="0" i="0" baseline="0">
            <a:solidFill>
              <a:schemeClr val="dk1"/>
            </a:solidFill>
            <a:effectLst/>
            <a:latin typeface="+mn-lt"/>
            <a:ea typeface="+mn-ea"/>
            <a:cs typeface="+mn-cs"/>
          </a:endParaRPr>
        </a:p>
        <a:p>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国民健康保険特別会計</a:t>
          </a:r>
          <a:r>
            <a:rPr lang="ja-JP" altLang="en-US" sz="900" b="0" i="0" baseline="0">
              <a:solidFill>
                <a:schemeClr val="dk1"/>
              </a:solidFill>
              <a:effectLst/>
              <a:latin typeface="+mn-lt"/>
              <a:ea typeface="+mn-ea"/>
              <a:cs typeface="+mn-cs"/>
            </a:rPr>
            <a:t>に対する繰出金が減少している一方で、</a:t>
          </a:r>
          <a:r>
            <a:rPr lang="ja-JP" altLang="ja-JP" sz="900" b="0" i="0" baseline="0">
              <a:solidFill>
                <a:schemeClr val="dk1"/>
              </a:solidFill>
              <a:effectLst/>
              <a:latin typeface="+mn-lt"/>
              <a:ea typeface="+mn-ea"/>
              <a:cs typeface="+mn-cs"/>
            </a:rPr>
            <a:t>介護保険事業特別会計に対する繰出金が、給付費の伸びにより増額となってお</a:t>
          </a:r>
          <a:r>
            <a:rPr lang="ja-JP" altLang="en-US" sz="900" b="0" i="0" baseline="0">
              <a:solidFill>
                <a:schemeClr val="dk1"/>
              </a:solidFill>
              <a:effectLst/>
              <a:latin typeface="+mn-lt"/>
              <a:ea typeface="+mn-ea"/>
              <a:cs typeface="+mn-cs"/>
            </a:rPr>
            <a:t>り</a:t>
          </a:r>
          <a:r>
            <a:rPr lang="ja-JP" altLang="ja-JP" sz="900" b="0" i="0" baseline="0">
              <a:solidFill>
                <a:schemeClr val="dk1"/>
              </a:solidFill>
              <a:effectLst/>
              <a:latin typeface="+mn-lt"/>
              <a:ea typeface="+mn-ea"/>
              <a:cs typeface="+mn-cs"/>
            </a:rPr>
            <a:t>、引き続き健康維持・介護予防などの実施により、社会保障費の抑制に努める必要がある。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95976</xdr:rowOff>
    </xdr:from>
    <xdr:to>
      <xdr:col>82</xdr:col>
      <xdr:colOff>107950</xdr:colOff>
      <xdr:row>57</xdr:row>
      <xdr:rowOff>135165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6862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128633</xdr:rowOff>
    </xdr:from>
    <xdr:to>
      <xdr:col>78</xdr:col>
      <xdr:colOff>69850</xdr:colOff>
      <xdr:row>57</xdr:row>
      <xdr:rowOff>135165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012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128633</xdr:rowOff>
    </xdr:from>
    <xdr:to>
      <xdr:col>73</xdr:col>
      <xdr:colOff>180975</xdr:colOff>
      <xdr:row>57</xdr:row>
      <xdr:rowOff>154759</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9012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154759</xdr:rowOff>
    </xdr:from>
    <xdr:to>
      <xdr:col>69</xdr:col>
      <xdr:colOff>92075</xdr:colOff>
      <xdr:row>57</xdr:row>
      <xdr:rowOff>154759</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2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45176</xdr:rowOff>
    </xdr:from>
    <xdr:to>
      <xdr:col>82</xdr:col>
      <xdr:colOff>158750</xdr:colOff>
      <xdr:row>57</xdr:row>
      <xdr:rowOff>146776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61703</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77833</xdr:rowOff>
    </xdr:from>
    <xdr:to>
      <xdr:col>74</xdr:col>
      <xdr:colOff>31750</xdr:colOff>
      <xdr:row>58</xdr:row>
      <xdr:rowOff>7983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103959</xdr:rowOff>
    </xdr:from>
    <xdr:to>
      <xdr:col>69</xdr:col>
      <xdr:colOff>142875</xdr:colOff>
      <xdr:row>58</xdr:row>
      <xdr:rowOff>34109</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44286</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前年度</a:t>
          </a:r>
          <a:r>
            <a:rPr lang="ja-JP" altLang="ja-JP" sz="900" b="0" i="0" baseline="0">
              <a:solidFill>
                <a:schemeClr val="dk1"/>
              </a:solidFill>
              <a:effectLst/>
              <a:latin typeface="+mn-lt"/>
              <a:ea typeface="+mn-ea"/>
              <a:cs typeface="+mn-cs"/>
            </a:rPr>
            <a:t>と比較し</a:t>
          </a:r>
          <a:r>
            <a:rPr lang="en-US" altLang="ja-JP" sz="900" b="0" i="0" baseline="0">
              <a:solidFill>
                <a:schemeClr val="dk1"/>
              </a:solidFill>
              <a:effectLst/>
              <a:latin typeface="+mn-lt"/>
              <a:ea typeface="+mn-ea"/>
              <a:cs typeface="+mn-cs"/>
            </a:rPr>
            <a:t>1.0</a:t>
          </a:r>
          <a:r>
            <a:rPr lang="ja-JP" altLang="ja-JP" sz="900" b="0" i="0" baseline="0">
              <a:solidFill>
                <a:schemeClr val="dk1"/>
              </a:solidFill>
              <a:effectLst/>
              <a:latin typeface="+mn-lt"/>
              <a:ea typeface="+mn-ea"/>
              <a:cs typeface="+mn-cs"/>
            </a:rPr>
            <a:t>ポイント改善しているものの、依然として県平均、類似団体平均から大きくかけ離れた数値となっている。</a:t>
          </a:r>
          <a:endParaRPr lang="ja-JP" altLang="ja-JP" sz="1050">
            <a:effectLst/>
          </a:endParaRPr>
        </a:p>
        <a:p>
          <a:pPr rtl="0" fontAlgn="base"/>
          <a:r>
            <a:rPr lang="ja-JP" altLang="ja-JP" sz="900" b="0" i="0" baseline="0">
              <a:solidFill>
                <a:schemeClr val="dk1"/>
              </a:solidFill>
              <a:effectLst/>
              <a:latin typeface="+mn-lt"/>
              <a:ea typeface="+mn-ea"/>
              <a:cs typeface="+mn-cs"/>
            </a:rPr>
            <a:t>　本町で割合として大きく占めている経費は、</a:t>
          </a:r>
          <a:r>
            <a:rPr lang="ja-JP" altLang="en-US" sz="900" b="0" i="0" baseline="0">
              <a:solidFill>
                <a:schemeClr val="dk1"/>
              </a:solidFill>
              <a:effectLst/>
              <a:latin typeface="+mn-lt"/>
              <a:ea typeface="+mn-ea"/>
              <a:cs typeface="+mn-cs"/>
            </a:rPr>
            <a:t>小豆島中央病院企業団</a:t>
          </a:r>
          <a:r>
            <a:rPr lang="ja-JP" altLang="ja-JP" sz="900" b="0" i="0" baseline="0">
              <a:solidFill>
                <a:schemeClr val="dk1"/>
              </a:solidFill>
              <a:effectLst/>
              <a:latin typeface="+mn-lt"/>
              <a:ea typeface="+mn-ea"/>
              <a:cs typeface="+mn-cs"/>
            </a:rPr>
            <a:t>に対する負担金等であるが、令和元年度から見直しを行ったところで</a:t>
          </a:r>
          <a:r>
            <a:rPr lang="ja-JP" altLang="en-US" sz="900" b="0" i="0" baseline="0">
              <a:solidFill>
                <a:schemeClr val="dk1"/>
              </a:solidFill>
              <a:effectLst/>
              <a:latin typeface="+mn-lt"/>
              <a:ea typeface="+mn-ea"/>
              <a:cs typeface="+mn-cs"/>
            </a:rPr>
            <a:t>ある。また、旧病院の建設残債を普通会計が継承し、その債務に対する負担を全て普通会計が負担していることから、同程度の状況が続くと見込まれる。</a:t>
          </a:r>
          <a:endParaRPr lang="en-US" altLang="ja-JP" sz="900" b="0" i="0" baseline="0">
            <a:solidFill>
              <a:schemeClr val="dk1"/>
            </a:solidFill>
            <a:effectLst/>
            <a:latin typeface="+mn-lt"/>
            <a:ea typeface="+mn-ea"/>
            <a:cs typeface="+mn-cs"/>
          </a:endParaRPr>
        </a:p>
        <a:p>
          <a:pPr rtl="0" fontAlgn="base"/>
          <a:r>
            <a:rPr lang="ja-JP" altLang="ja-JP" sz="900" b="0" i="0" baseline="0">
              <a:solidFill>
                <a:schemeClr val="dk1"/>
              </a:solidFill>
              <a:effectLst/>
              <a:latin typeface="+mn-lt"/>
              <a:ea typeface="+mn-ea"/>
              <a:cs typeface="+mn-cs"/>
            </a:rPr>
            <a:t>　今後は、単独補助事業の見直しなど、財政運営への負担を軽減するよう努めていく必要がある。</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33274</xdr:rowOff>
    </xdr:from>
    <xdr:to>
      <xdr:col>82</xdr:col>
      <xdr:colOff>107950</xdr:colOff>
      <xdr:row>39</xdr:row>
      <xdr:rowOff>78994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7198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78994</xdr:rowOff>
    </xdr:from>
    <xdr:to>
      <xdr:col>78</xdr:col>
      <xdr:colOff>69850</xdr:colOff>
      <xdr:row>40</xdr:row>
      <xdr:rowOff>17272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7655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69850</xdr:rowOff>
    </xdr:from>
    <xdr:to>
      <xdr:col>73</xdr:col>
      <xdr:colOff>180975</xdr:colOff>
      <xdr:row>40</xdr:row>
      <xdr:rowOff>17272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7564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39</xdr:row>
      <xdr:rowOff>165862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7564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153924</xdr:rowOff>
    </xdr:from>
    <xdr:to>
      <xdr:col>82</xdr:col>
      <xdr:colOff>158750</xdr:colOff>
      <xdr:row>39</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126001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28194</xdr:rowOff>
    </xdr:from>
    <xdr:to>
      <xdr:col>78</xdr:col>
      <xdr:colOff>120650</xdr:colOff>
      <xdr:row>39</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114571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80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137922</xdr:rowOff>
    </xdr:from>
    <xdr:to>
      <xdr:col>74</xdr:col>
      <xdr:colOff>31750</xdr:colOff>
      <xdr:row>40</xdr:row>
      <xdr:rowOff>68072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52849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9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115062</xdr:rowOff>
    </xdr:from>
    <xdr:to>
      <xdr:col>65</xdr:col>
      <xdr:colOff>53975</xdr:colOff>
      <xdr:row>40</xdr:row>
      <xdr:rowOff>45212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29989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新庁舎整備に係る地方債の元金償還が開始したことなどにより、前年度から上昇し、類似団体平均も</a:t>
          </a:r>
          <a:r>
            <a:rPr lang="en-US" altLang="ja-JP" sz="900" b="0" i="0" baseline="0">
              <a:solidFill>
                <a:schemeClr val="dk1"/>
              </a:solidFill>
              <a:effectLst/>
              <a:latin typeface="+mn-lt"/>
              <a:ea typeface="+mn-ea"/>
              <a:cs typeface="+mn-cs"/>
            </a:rPr>
            <a:t>3.7</a:t>
          </a:r>
          <a:r>
            <a:rPr lang="ja-JP" altLang="en-US" sz="900" b="0" i="0" baseline="0">
              <a:solidFill>
                <a:schemeClr val="dk1"/>
              </a:solidFill>
              <a:effectLst/>
              <a:latin typeface="+mn-lt"/>
              <a:ea typeface="+mn-ea"/>
              <a:cs typeface="+mn-cs"/>
            </a:rPr>
            <a:t>ポイント上回る状況となっている。</a:t>
          </a:r>
          <a:endParaRPr lang="en-US" altLang="ja-JP" sz="900" b="0" i="0" baseline="0">
            <a:solidFill>
              <a:schemeClr val="dk1"/>
            </a:solidFill>
            <a:effectLst/>
            <a:latin typeface="+mn-lt"/>
            <a:ea typeface="+mn-ea"/>
            <a:cs typeface="+mn-cs"/>
          </a:endParaRPr>
        </a:p>
        <a:p>
          <a:pPr rtl="0"/>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公債費については、低利での借入れが実施できている状況であるが、新庁舎や最終処分場など、大規模な建設事業が続いており、町債発行額は大きくなっているところである。また、</a:t>
          </a:r>
          <a:r>
            <a:rPr lang="ja-JP" altLang="en-US" sz="900" b="0" i="0" baseline="0">
              <a:solidFill>
                <a:schemeClr val="dk1"/>
              </a:solidFill>
              <a:effectLst/>
              <a:latin typeface="+mn-lt"/>
              <a:ea typeface="+mn-ea"/>
              <a:cs typeface="+mn-cs"/>
            </a:rPr>
            <a:t>池田小学校長寿命化改修、</a:t>
          </a:r>
          <a:r>
            <a:rPr lang="ja-JP" altLang="ja-JP" sz="900" b="0" i="0" baseline="0">
              <a:solidFill>
                <a:schemeClr val="dk1"/>
              </a:solidFill>
              <a:effectLst/>
              <a:latin typeface="+mn-lt"/>
              <a:ea typeface="+mn-ea"/>
              <a:cs typeface="+mn-cs"/>
            </a:rPr>
            <a:t>雨水公共下水道の整備、</a:t>
          </a:r>
          <a:r>
            <a:rPr lang="ja-JP" altLang="en-US" sz="900" b="0" i="0" baseline="0">
              <a:solidFill>
                <a:schemeClr val="dk1"/>
              </a:solidFill>
              <a:effectLst/>
              <a:latin typeface="+mn-lt"/>
              <a:ea typeface="+mn-ea"/>
              <a:cs typeface="+mn-cs"/>
            </a:rPr>
            <a:t>更新住宅の整備</a:t>
          </a:r>
          <a:r>
            <a:rPr lang="ja-JP" altLang="ja-JP" sz="900" b="0" i="0" baseline="0">
              <a:solidFill>
                <a:schemeClr val="dk1"/>
              </a:solidFill>
              <a:effectLst/>
              <a:latin typeface="+mn-lt"/>
              <a:ea typeface="+mn-ea"/>
              <a:cs typeface="+mn-cs"/>
            </a:rPr>
            <a:t>といった</a:t>
          </a:r>
          <a:r>
            <a:rPr lang="ja-JP" altLang="en-US" sz="900" b="0" i="0" baseline="0">
              <a:solidFill>
                <a:schemeClr val="dk1"/>
              </a:solidFill>
              <a:effectLst/>
              <a:latin typeface="+mn-lt"/>
              <a:ea typeface="+mn-ea"/>
              <a:cs typeface="+mn-cs"/>
            </a:rPr>
            <a:t>大型の</a:t>
          </a:r>
          <a:r>
            <a:rPr lang="ja-JP" altLang="ja-JP" sz="900" b="0" i="0" baseline="0">
              <a:solidFill>
                <a:schemeClr val="dk1"/>
              </a:solidFill>
              <a:effectLst/>
              <a:latin typeface="+mn-lt"/>
              <a:ea typeface="+mn-ea"/>
              <a:cs typeface="+mn-cs"/>
            </a:rPr>
            <a:t>事業を予定していることから、事業費を精査</a:t>
          </a:r>
          <a:r>
            <a:rPr lang="ja-JP" altLang="en-US" sz="900" b="0" i="0" baseline="0">
              <a:solidFill>
                <a:schemeClr val="dk1"/>
              </a:solidFill>
              <a:effectLst/>
              <a:latin typeface="+mn-lt"/>
              <a:ea typeface="+mn-ea"/>
              <a:cs typeface="+mn-cs"/>
            </a:rPr>
            <a:t>するとともに</a:t>
          </a:r>
          <a:r>
            <a:rPr lang="ja-JP" altLang="ja-JP" sz="900" b="0" i="0" baseline="0">
              <a:solidFill>
                <a:schemeClr val="dk1"/>
              </a:solidFill>
              <a:effectLst/>
              <a:latin typeface="+mn-lt"/>
              <a:ea typeface="+mn-ea"/>
              <a:cs typeface="+mn-cs"/>
            </a:rPr>
            <a:t>、交付税措置のある有利な地方債の活用に努めてい</a:t>
          </a:r>
          <a:r>
            <a:rPr lang="ja-JP" altLang="en-US" sz="900" b="0" i="0" baseline="0">
              <a:solidFill>
                <a:schemeClr val="dk1"/>
              </a:solidFill>
              <a:effectLst/>
              <a:latin typeface="+mn-lt"/>
              <a:ea typeface="+mn-ea"/>
              <a:cs typeface="+mn-cs"/>
            </a:rPr>
            <a:t>きたい。</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3766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78</xdr:row>
      <xdr:rowOff>3556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44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77</xdr:row>
      <xdr:rowOff>165863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446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77</xdr:row>
      <xdr:rowOff>170435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物件費において大きく下落したため、本指標においても下落しており、類似団体平均とほぼ同値となっている。</a:t>
          </a:r>
          <a:endParaRPr lang="en-US" altLang="ja-JP" sz="900" b="0" i="0" baseline="0">
            <a:solidFill>
              <a:schemeClr val="dk1"/>
            </a:solidFill>
            <a:effectLst/>
            <a:latin typeface="+mn-lt"/>
            <a:ea typeface="+mn-ea"/>
            <a:cs typeface="+mn-cs"/>
          </a:endParaRPr>
        </a:p>
        <a:p>
          <a:pPr rtl="0" eaLnBrk="1" fontAlgn="auto" latinLnBrk="0" hangingPunct="1"/>
          <a:r>
            <a:rPr lang="ja-JP" altLang="en-US" sz="900" b="0" i="0" baseline="0">
              <a:solidFill>
                <a:schemeClr val="dk1"/>
              </a:solidFill>
              <a:effectLst/>
              <a:latin typeface="+mn-lt"/>
              <a:ea typeface="+mn-ea"/>
              <a:cs typeface="+mn-cs"/>
            </a:rPr>
            <a:t>　一方で、</a:t>
          </a:r>
          <a:r>
            <a:rPr lang="ja-JP" altLang="ja-JP" sz="900" b="0" i="0" baseline="0">
              <a:solidFill>
                <a:schemeClr val="dk1"/>
              </a:solidFill>
              <a:effectLst/>
              <a:latin typeface="+mn-lt"/>
              <a:ea typeface="+mn-ea"/>
              <a:cs typeface="+mn-cs"/>
            </a:rPr>
            <a:t>補助費等は、</a:t>
          </a:r>
          <a:r>
            <a:rPr lang="ja-JP" altLang="en-US" sz="900" b="0" i="0" baseline="0">
              <a:solidFill>
                <a:schemeClr val="dk1"/>
              </a:solidFill>
              <a:effectLst/>
              <a:latin typeface="+mn-lt"/>
              <a:ea typeface="+mn-ea"/>
              <a:cs typeface="+mn-cs"/>
            </a:rPr>
            <a:t>類似団体平均や県平均</a:t>
          </a:r>
          <a:r>
            <a:rPr lang="ja-JP" altLang="ja-JP" sz="900" b="0" i="0" baseline="0">
              <a:solidFill>
                <a:schemeClr val="dk1"/>
              </a:solidFill>
              <a:effectLst/>
              <a:latin typeface="+mn-lt"/>
              <a:ea typeface="+mn-ea"/>
              <a:cs typeface="+mn-cs"/>
            </a:rPr>
            <a:t>を上回っている状況</a:t>
          </a:r>
          <a:r>
            <a:rPr lang="ja-JP" altLang="en-US" sz="900" b="0" i="0" baseline="0">
              <a:solidFill>
                <a:schemeClr val="dk1"/>
              </a:solidFill>
              <a:effectLst/>
              <a:latin typeface="+mn-lt"/>
              <a:ea typeface="+mn-ea"/>
              <a:cs typeface="+mn-cs"/>
            </a:rPr>
            <a:t>にある</a:t>
          </a:r>
          <a:r>
            <a:rPr lang="ja-JP" altLang="ja-JP" sz="900" b="0" i="0" baseline="0">
              <a:solidFill>
                <a:schemeClr val="dk1"/>
              </a:solidFill>
              <a:effectLst/>
              <a:latin typeface="+mn-lt"/>
              <a:ea typeface="+mn-ea"/>
              <a:cs typeface="+mn-cs"/>
            </a:rPr>
            <a:t>。このうち、一部事務組合の負担金については、町の行財政改革に歩調を合わせて、経費の削減を進めている。</a:t>
          </a:r>
          <a:endParaRPr lang="en-US" altLang="ja-JP" sz="900" b="0" i="0" baseline="0">
            <a:solidFill>
              <a:schemeClr val="dk1"/>
            </a:solidFill>
            <a:effectLst/>
            <a:latin typeface="+mn-lt"/>
            <a:ea typeface="+mn-ea"/>
            <a:cs typeface="+mn-cs"/>
          </a:endParaRPr>
        </a:p>
        <a:p>
          <a:pPr rtl="0" eaLnBrk="1" fontAlgn="auto" latinLnBrk="0" hangingPunct="1"/>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また、各種団体補助金については補助や助成のあり方を見直し、効果の低い補助金の廃止や補助基準を明確にするなど透明性を確保していく</a:t>
          </a:r>
          <a:r>
            <a:rPr lang="ja-JP" altLang="en-US" sz="900" b="0" i="0" baseline="0">
              <a:solidFill>
                <a:schemeClr val="dk1"/>
              </a:solidFill>
              <a:effectLst/>
              <a:latin typeface="+mn-lt"/>
              <a:ea typeface="+mn-ea"/>
              <a:cs typeface="+mn-cs"/>
            </a:rPr>
            <a:t>必要がある</a:t>
          </a:r>
          <a:r>
            <a:rPr lang="ja-JP" altLang="ja-JP" sz="900" b="0" i="0" baseline="0">
              <a:solidFill>
                <a:schemeClr val="dk1"/>
              </a:solidFill>
              <a:effectLst/>
              <a:latin typeface="+mn-lt"/>
              <a:ea typeface="+mn-ea"/>
              <a:cs typeface="+mn-cs"/>
            </a:rPr>
            <a:t>。</a:t>
          </a:r>
          <a:endParaRPr lang="ja-JP" altLang="ja-JP" sz="105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78</xdr:row>
      <xdr:rowOff>67563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48639"/>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79</xdr:row>
      <xdr:rowOff>60706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440663"/>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163576</xdr:rowOff>
    </xdr:from>
    <xdr:to>
      <xdr:col>73</xdr:col>
      <xdr:colOff>180975</xdr:colOff>
      <xdr:row>79</xdr:row>
      <xdr:rowOff>60706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5366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163576</xdr:rowOff>
    </xdr:from>
    <xdr:to>
      <xdr:col>69</xdr:col>
      <xdr:colOff>92075</xdr:colOff>
      <xdr:row>79</xdr:row>
      <xdr:rowOff>14987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5366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112776</xdr:rowOff>
    </xdr:from>
    <xdr:to>
      <xdr:col>69</xdr:col>
      <xdr:colOff>142875</xdr:colOff>
      <xdr:row>79</xdr:row>
      <xdr:rowOff>42926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27703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135637</xdr:rowOff>
    </xdr:from>
    <xdr:to>
      <xdr:col>65</xdr:col>
      <xdr:colOff>53975</xdr:colOff>
      <xdr:row>79</xdr:row>
      <xdr:rowOff>65787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50564</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156840</xdr:rowOff>
    </xdr:from>
    <xdr:to>
      <xdr:col>29</xdr:col>
      <xdr:colOff>127000</xdr:colOff>
      <xdr:row>16</xdr:row>
      <xdr:rowOff>103988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76215"/>
          <a:ext cx="647700" cy="118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65484</xdr:rowOff>
    </xdr:from>
    <xdr:to>
      <xdr:col>26</xdr:col>
      <xdr:colOff>50800</xdr:colOff>
      <xdr:row>16</xdr:row>
      <xdr:rowOff>103988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56309"/>
          <a:ext cx="698500" cy="3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65484</xdr:rowOff>
    </xdr:from>
    <xdr:to>
      <xdr:col>22</xdr:col>
      <xdr:colOff>114300</xdr:colOff>
      <xdr:row>16</xdr:row>
      <xdr:rowOff>122100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56309"/>
          <a:ext cx="698500" cy="56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114549</xdr:rowOff>
    </xdr:from>
    <xdr:to>
      <xdr:col>18</xdr:col>
      <xdr:colOff>177800</xdr:colOff>
      <xdr:row>16</xdr:row>
      <xdr:rowOff>122100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05374"/>
          <a:ext cx="698500" cy="7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106040</xdr:rowOff>
    </xdr:from>
    <xdr:to>
      <xdr:col>29</xdr:col>
      <xdr:colOff>177800</xdr:colOff>
      <xdr:row>16</xdr:row>
      <xdr:rowOff>36190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25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122567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7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53188</xdr:rowOff>
    </xdr:from>
    <xdr:to>
      <xdr:col>26</xdr:col>
      <xdr:colOff>101600</xdr:colOff>
      <xdr:row>16</xdr:row>
      <xdr:rowOff>154788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44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164965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12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14684</xdr:rowOff>
    </xdr:from>
    <xdr:to>
      <xdr:col>22</xdr:col>
      <xdr:colOff>165100</xdr:colOff>
      <xdr:row>16</xdr:row>
      <xdr:rowOff>116284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5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126461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7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71300</xdr:rowOff>
    </xdr:from>
    <xdr:to>
      <xdr:col>19</xdr:col>
      <xdr:colOff>38100</xdr:colOff>
      <xdr:row>17</xdr:row>
      <xdr:rowOff>1450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6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11627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3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63749</xdr:rowOff>
    </xdr:from>
    <xdr:to>
      <xdr:col>15</xdr:col>
      <xdr:colOff>101600</xdr:colOff>
      <xdr:row>16</xdr:row>
      <xdr:rowOff>165349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154242</xdr:rowOff>
    </xdr:from>
    <xdr:to>
      <xdr:col>29</xdr:col>
      <xdr:colOff>127000</xdr:colOff>
      <xdr:row>35</xdr:row>
      <xdr:rowOff>213906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64592"/>
          <a:ext cx="647700" cy="59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201467</xdr:rowOff>
    </xdr:from>
    <xdr:to>
      <xdr:col>26</xdr:col>
      <xdr:colOff>50800</xdr:colOff>
      <xdr:row>35</xdr:row>
      <xdr:rowOff>213906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11817"/>
          <a:ext cx="698500" cy="1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201467</xdr:rowOff>
    </xdr:from>
    <xdr:to>
      <xdr:col>22</xdr:col>
      <xdr:colOff>114300</xdr:colOff>
      <xdr:row>35</xdr:row>
      <xdr:rowOff>215373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11817"/>
          <a:ext cx="698500" cy="1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215373</xdr:rowOff>
    </xdr:from>
    <xdr:to>
      <xdr:col>18</xdr:col>
      <xdr:colOff>177800</xdr:colOff>
      <xdr:row>35</xdr:row>
      <xdr:rowOff>243853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25723"/>
          <a:ext cx="698500" cy="28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103442</xdr:rowOff>
    </xdr:from>
    <xdr:to>
      <xdr:col>29</xdr:col>
      <xdr:colOff>177800</xdr:colOff>
      <xdr:row>35</xdr:row>
      <xdr:rowOff>205042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13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75519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163106</xdr:rowOff>
    </xdr:from>
    <xdr:to>
      <xdr:col>26</xdr:col>
      <xdr:colOff>101600</xdr:colOff>
      <xdr:row>35</xdr:row>
      <xdr:rowOff>264706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73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249483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5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150667</xdr:rowOff>
    </xdr:from>
    <xdr:to>
      <xdr:col>22</xdr:col>
      <xdr:colOff>165100</xdr:colOff>
      <xdr:row>35</xdr:row>
      <xdr:rowOff>252267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61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237044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4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164573</xdr:rowOff>
    </xdr:from>
    <xdr:to>
      <xdr:col>19</xdr:col>
      <xdr:colOff>38100</xdr:colOff>
      <xdr:row>35</xdr:row>
      <xdr:rowOff>266173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74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250950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6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193053</xdr:rowOff>
    </xdr:from>
    <xdr:to>
      <xdr:col>15</xdr:col>
      <xdr:colOff>101600</xdr:colOff>
      <xdr:row>35</xdr:row>
      <xdr:rowOff>294653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03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279430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8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14,219
14,055
95.59
12,398,846
11,771,652
412,954
5,682,100
9,593,671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89385</xdr:rowOff>
    </xdr:from>
    <xdr:to>
      <xdr:col>24</xdr:col>
      <xdr:colOff>63500</xdr:colOff>
      <xdr:row>36</xdr:row>
      <xdr:rowOff>33305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90135"/>
          <a:ext cx="838200" cy="11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27851</xdr:rowOff>
    </xdr:from>
    <xdr:to>
      <xdr:col>19</xdr:col>
      <xdr:colOff>177800</xdr:colOff>
      <xdr:row>36</xdr:row>
      <xdr:rowOff>33305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00051"/>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27851</xdr:rowOff>
    </xdr:from>
    <xdr:to>
      <xdr:col>15</xdr:col>
      <xdr:colOff>50800</xdr:colOff>
      <xdr:row>36</xdr:row>
      <xdr:rowOff>55649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00051"/>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55649</xdr:rowOff>
    </xdr:from>
    <xdr:to>
      <xdr:col>10</xdr:col>
      <xdr:colOff>114300</xdr:colOff>
      <xdr:row>36</xdr:row>
      <xdr:rowOff>66329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27849"/>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38585</xdr:rowOff>
    </xdr:from>
    <xdr:to>
      <xdr:col>24</xdr:col>
      <xdr:colOff>114300</xdr:colOff>
      <xdr:row>35</xdr:row>
      <xdr:rowOff>140185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61462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9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153955</xdr:rowOff>
    </xdr:from>
    <xdr:to>
      <xdr:col>20</xdr:col>
      <xdr:colOff>38100</xdr:colOff>
      <xdr:row>36</xdr:row>
      <xdr:rowOff>84105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100632</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592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148501</xdr:rowOff>
    </xdr:from>
    <xdr:to>
      <xdr:col>15</xdr:col>
      <xdr:colOff>101600</xdr:colOff>
      <xdr:row>36</xdr:row>
      <xdr:rowOff>78651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95178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2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4849</xdr:rowOff>
    </xdr:from>
    <xdr:to>
      <xdr:col>10</xdr:col>
      <xdr:colOff>165100</xdr:colOff>
      <xdr:row>36</xdr:row>
      <xdr:rowOff>106449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7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122976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5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15529</xdr:rowOff>
    </xdr:from>
    <xdr:to>
      <xdr:col>6</xdr:col>
      <xdr:colOff>38100</xdr:colOff>
      <xdr:row>36</xdr:row>
      <xdr:rowOff>117129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8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133656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6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59686</xdr:rowOff>
    </xdr:from>
    <xdr:to>
      <xdr:col>24</xdr:col>
      <xdr:colOff>63500</xdr:colOff>
      <xdr:row>56</xdr:row>
      <xdr:rowOff>106375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60886"/>
          <a:ext cx="838200" cy="4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59686</xdr:rowOff>
    </xdr:from>
    <xdr:to>
      <xdr:col>19</xdr:col>
      <xdr:colOff>177800</xdr:colOff>
      <xdr:row>56</xdr:row>
      <xdr:rowOff>63544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60886"/>
          <a:ext cx="889000" cy="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63544</xdr:rowOff>
    </xdr:from>
    <xdr:to>
      <xdr:col>15</xdr:col>
      <xdr:colOff>50800</xdr:colOff>
      <xdr:row>56</xdr:row>
      <xdr:rowOff>78961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64744"/>
          <a:ext cx="889000" cy="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108013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78646</xdr:rowOff>
    </xdr:from>
    <xdr:to>
      <xdr:col>10</xdr:col>
      <xdr:colOff>114300</xdr:colOff>
      <xdr:row>56</xdr:row>
      <xdr:rowOff>78961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679846"/>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55575</xdr:rowOff>
    </xdr:from>
    <xdr:to>
      <xdr:col>24</xdr:col>
      <xdr:colOff>114300</xdr:colOff>
      <xdr:row>56</xdr:row>
      <xdr:rowOff>157175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34002</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8886</xdr:rowOff>
    </xdr:from>
    <xdr:to>
      <xdr:col>20</xdr:col>
      <xdr:colOff>38100</xdr:colOff>
      <xdr:row>56</xdr:row>
      <xdr:rowOff>110486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101613</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0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12744</xdr:rowOff>
    </xdr:from>
    <xdr:to>
      <xdr:col>15</xdr:col>
      <xdr:colOff>101600</xdr:colOff>
      <xdr:row>56</xdr:row>
      <xdr:rowOff>114344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130871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38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28161</xdr:rowOff>
    </xdr:from>
    <xdr:to>
      <xdr:col>10</xdr:col>
      <xdr:colOff>165100</xdr:colOff>
      <xdr:row>56</xdr:row>
      <xdr:rowOff>129761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146288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4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27846</xdr:rowOff>
    </xdr:from>
    <xdr:to>
      <xdr:col>6</xdr:col>
      <xdr:colOff>38100</xdr:colOff>
      <xdr:row>56</xdr:row>
      <xdr:rowOff>129446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145973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4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24943</xdr:rowOff>
    </xdr:from>
    <xdr:to>
      <xdr:col>24</xdr:col>
      <xdr:colOff>63500</xdr:colOff>
      <xdr:row>78</xdr:row>
      <xdr:rowOff>60376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98043"/>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60376</xdr:rowOff>
    </xdr:from>
    <xdr:to>
      <xdr:col>19</xdr:col>
      <xdr:colOff>177800</xdr:colOff>
      <xdr:row>78</xdr:row>
      <xdr:rowOff>80798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33476"/>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80798</xdr:rowOff>
    </xdr:from>
    <xdr:to>
      <xdr:col>15</xdr:col>
      <xdr:colOff>50800</xdr:colOff>
      <xdr:row>78</xdr:row>
      <xdr:rowOff>103848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53898"/>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81711</xdr:rowOff>
    </xdr:from>
    <xdr:to>
      <xdr:col>10</xdr:col>
      <xdr:colOff>114300</xdr:colOff>
      <xdr:row>78</xdr:row>
      <xdr:rowOff>103848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54811"/>
          <a:ext cx="8890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145593</xdr:rowOff>
    </xdr:from>
    <xdr:to>
      <xdr:col>24</xdr:col>
      <xdr:colOff>114300</xdr:colOff>
      <xdr:row>78</xdr:row>
      <xdr:rowOff>75743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124020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2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9576</xdr:rowOff>
    </xdr:from>
    <xdr:to>
      <xdr:col>20</xdr:col>
      <xdr:colOff>38100</xdr:colOff>
      <xdr:row>78</xdr:row>
      <xdr:rowOff>111176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102303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29998</xdr:rowOff>
    </xdr:from>
    <xdr:to>
      <xdr:col>15</xdr:col>
      <xdr:colOff>101600</xdr:colOff>
      <xdr:row>78</xdr:row>
      <xdr:rowOff>131598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122725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9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53048</xdr:rowOff>
    </xdr:from>
    <xdr:to>
      <xdr:col>10</xdr:col>
      <xdr:colOff>165100</xdr:colOff>
      <xdr:row>78</xdr:row>
      <xdr:rowOff>154648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145775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1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30911</xdr:rowOff>
    </xdr:from>
    <xdr:to>
      <xdr:col>6</xdr:col>
      <xdr:colOff>38100</xdr:colOff>
      <xdr:row>78</xdr:row>
      <xdr:rowOff>132511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123638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127533</xdr:rowOff>
    </xdr:from>
    <xdr:to>
      <xdr:col>24</xdr:col>
      <xdr:colOff>63500</xdr:colOff>
      <xdr:row>97</xdr:row>
      <xdr:rowOff>558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86733"/>
          <a:ext cx="838200" cy="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558</xdr:rowOff>
    </xdr:from>
    <xdr:to>
      <xdr:col>19</xdr:col>
      <xdr:colOff>177800</xdr:colOff>
      <xdr:row>97</xdr:row>
      <xdr:rowOff>51358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31208"/>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17971</xdr:rowOff>
    </xdr:from>
    <xdr:to>
      <xdr:col>15</xdr:col>
      <xdr:colOff>50800</xdr:colOff>
      <xdr:row>97</xdr:row>
      <xdr:rowOff>51358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648621"/>
          <a:ext cx="8890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14681</xdr:rowOff>
    </xdr:from>
    <xdr:to>
      <xdr:col>10</xdr:col>
      <xdr:colOff>114300</xdr:colOff>
      <xdr:row>97</xdr:row>
      <xdr:rowOff>17971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645331"/>
          <a:ext cx="8890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76733</xdr:rowOff>
    </xdr:from>
    <xdr:to>
      <xdr:col>24</xdr:col>
      <xdr:colOff>114300</xdr:colOff>
      <xdr:row>97</xdr:row>
      <xdr:rowOff>6883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55160</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1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121208</xdr:rowOff>
    </xdr:from>
    <xdr:to>
      <xdr:col>20</xdr:col>
      <xdr:colOff>38100</xdr:colOff>
      <xdr:row>97</xdr:row>
      <xdr:rowOff>51358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42485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7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558</xdr:rowOff>
    </xdr:from>
    <xdr:to>
      <xdr:col>15</xdr:col>
      <xdr:colOff>101600</xdr:colOff>
      <xdr:row>97</xdr:row>
      <xdr:rowOff>102158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93285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2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138621</xdr:rowOff>
    </xdr:from>
    <xdr:to>
      <xdr:col>10</xdr:col>
      <xdr:colOff>165100</xdr:colOff>
      <xdr:row>97</xdr:row>
      <xdr:rowOff>68771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59898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135331</xdr:rowOff>
    </xdr:from>
    <xdr:to>
      <xdr:col>6</xdr:col>
      <xdr:colOff>38100</xdr:colOff>
      <xdr:row>97</xdr:row>
      <xdr:rowOff>65481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56608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68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168311</xdr:rowOff>
    </xdr:from>
    <xdr:to>
      <xdr:col>55</xdr:col>
      <xdr:colOff>0</xdr:colOff>
      <xdr:row>38</xdr:row>
      <xdr:rowOff>77850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997611"/>
          <a:ext cx="838200" cy="5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30091</xdr:rowOff>
    </xdr:from>
    <xdr:to>
      <xdr:col>50</xdr:col>
      <xdr:colOff>114300</xdr:colOff>
      <xdr:row>38</xdr:row>
      <xdr:rowOff>77850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545191"/>
          <a:ext cx="889000" cy="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98401</xdr:rowOff>
    </xdr:from>
    <xdr:to>
      <xdr:col>45</xdr:col>
      <xdr:colOff>177800</xdr:colOff>
      <xdr:row>38</xdr:row>
      <xdr:rowOff>30091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442051"/>
          <a:ext cx="889000" cy="10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98401</xdr:rowOff>
    </xdr:from>
    <xdr:to>
      <xdr:col>41</xdr:col>
      <xdr:colOff>50800</xdr:colOff>
      <xdr:row>37</xdr:row>
      <xdr:rowOff>163593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442051"/>
          <a:ext cx="889000" cy="6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117511</xdr:rowOff>
    </xdr:from>
    <xdr:to>
      <xdr:col>55</xdr:col>
      <xdr:colOff>50800</xdr:colOff>
      <xdr:row>35</xdr:row>
      <xdr:rowOff>47661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9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140388</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79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27050</xdr:rowOff>
    </xdr:from>
    <xdr:to>
      <xdr:col>50</xdr:col>
      <xdr:colOff>165100</xdr:colOff>
      <xdr:row>38</xdr:row>
      <xdr:rowOff>128650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5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145177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631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150741</xdr:rowOff>
    </xdr:from>
    <xdr:to>
      <xdr:col>46</xdr:col>
      <xdr:colOff>38100</xdr:colOff>
      <xdr:row>38</xdr:row>
      <xdr:rowOff>80891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9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97418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26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47601</xdr:rowOff>
    </xdr:from>
    <xdr:to>
      <xdr:col>41</xdr:col>
      <xdr:colOff>101600</xdr:colOff>
      <xdr:row>37</xdr:row>
      <xdr:rowOff>149201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9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165728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16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112793</xdr:rowOff>
    </xdr:from>
    <xdr:to>
      <xdr:col>36</xdr:col>
      <xdr:colOff>165100</xdr:colOff>
      <xdr:row>38</xdr:row>
      <xdr:rowOff>42943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59470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623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32369</xdr:rowOff>
    </xdr:from>
    <xdr:to>
      <xdr:col>55</xdr:col>
      <xdr:colOff>0</xdr:colOff>
      <xdr:row>56</xdr:row>
      <xdr:rowOff>165520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633569"/>
          <a:ext cx="838200" cy="13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165520</xdr:rowOff>
    </xdr:from>
    <xdr:to>
      <xdr:col>50</xdr:col>
      <xdr:colOff>114300</xdr:colOff>
      <xdr:row>57</xdr:row>
      <xdr:rowOff>27698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766720"/>
          <a:ext cx="889000" cy="3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6640</xdr:rowOff>
    </xdr:from>
    <xdr:to>
      <xdr:col>45</xdr:col>
      <xdr:colOff>177800</xdr:colOff>
      <xdr:row>57</xdr:row>
      <xdr:rowOff>27698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607840"/>
          <a:ext cx="889000" cy="19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6640</xdr:rowOff>
    </xdr:from>
    <xdr:to>
      <xdr:col>41</xdr:col>
      <xdr:colOff>50800</xdr:colOff>
      <xdr:row>57</xdr:row>
      <xdr:rowOff>60574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607840"/>
          <a:ext cx="889000" cy="2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126512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153019</xdr:rowOff>
    </xdr:from>
    <xdr:to>
      <xdr:col>55</xdr:col>
      <xdr:colOff>50800</xdr:colOff>
      <xdr:row>56</xdr:row>
      <xdr:rowOff>83169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5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4446</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43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114720</xdr:rowOff>
    </xdr:from>
    <xdr:to>
      <xdr:col>50</xdr:col>
      <xdr:colOff>165100</xdr:colOff>
      <xdr:row>57</xdr:row>
      <xdr:rowOff>44870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7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35997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39795" y="980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148348</xdr:rowOff>
    </xdr:from>
    <xdr:to>
      <xdr:col>46</xdr:col>
      <xdr:colOff>38100</xdr:colOff>
      <xdr:row>57</xdr:row>
      <xdr:rowOff>78498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7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95025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5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127290</xdr:rowOff>
    </xdr:from>
    <xdr:to>
      <xdr:col>41</xdr:col>
      <xdr:colOff>101600</xdr:colOff>
      <xdr:row>56</xdr:row>
      <xdr:rowOff>57440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5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73967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33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9774</xdr:rowOff>
    </xdr:from>
    <xdr:to>
      <xdr:col>36</xdr:col>
      <xdr:colOff>165100</xdr:colOff>
      <xdr:row>57</xdr:row>
      <xdr:rowOff>111374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78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127901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55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87410</xdr:rowOff>
    </xdr:from>
    <xdr:to>
      <xdr:col>55</xdr:col>
      <xdr:colOff>0</xdr:colOff>
      <xdr:row>77</xdr:row>
      <xdr:rowOff>53299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117610"/>
          <a:ext cx="838200" cy="1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53299</xdr:rowOff>
    </xdr:from>
    <xdr:to>
      <xdr:col>50</xdr:col>
      <xdr:colOff>114300</xdr:colOff>
      <xdr:row>78</xdr:row>
      <xdr:rowOff>82276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254949"/>
          <a:ext cx="889000" cy="20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9455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19740</xdr:rowOff>
    </xdr:from>
    <xdr:to>
      <xdr:col>45</xdr:col>
      <xdr:colOff>177800</xdr:colOff>
      <xdr:row>78</xdr:row>
      <xdr:rowOff>82276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392840"/>
          <a:ext cx="889000" cy="6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19740</xdr:rowOff>
    </xdr:from>
    <xdr:to>
      <xdr:col>41</xdr:col>
      <xdr:colOff>50800</xdr:colOff>
      <xdr:row>78</xdr:row>
      <xdr:rowOff>24476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392840"/>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63313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77436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4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36610</xdr:rowOff>
    </xdr:from>
    <xdr:to>
      <xdr:col>55</xdr:col>
      <xdr:colOff>50800</xdr:colOff>
      <xdr:row>76</xdr:row>
      <xdr:rowOff>138210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0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59487</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9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2499</xdr:rowOff>
    </xdr:from>
    <xdr:to>
      <xdr:col>50</xdr:col>
      <xdr:colOff>165100</xdr:colOff>
      <xdr:row>77</xdr:row>
      <xdr:rowOff>104099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20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120626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297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31476</xdr:rowOff>
    </xdr:from>
    <xdr:to>
      <xdr:col>46</xdr:col>
      <xdr:colOff>38100</xdr:colOff>
      <xdr:row>78</xdr:row>
      <xdr:rowOff>133076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0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124203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9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140390</xdr:rowOff>
    </xdr:from>
    <xdr:to>
      <xdr:col>41</xdr:col>
      <xdr:colOff>101600</xdr:colOff>
      <xdr:row>78</xdr:row>
      <xdr:rowOff>70540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34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87067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1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145126</xdr:rowOff>
    </xdr:from>
    <xdr:to>
      <xdr:col>36</xdr:col>
      <xdr:colOff>165100</xdr:colOff>
      <xdr:row>78</xdr:row>
      <xdr:rowOff>75276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91803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2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122579</xdr:rowOff>
    </xdr:from>
    <xdr:to>
      <xdr:col>55</xdr:col>
      <xdr:colOff>0</xdr:colOff>
      <xdr:row>97</xdr:row>
      <xdr:rowOff>142384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753229"/>
          <a:ext cx="838200" cy="1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164426</xdr:rowOff>
    </xdr:from>
    <xdr:to>
      <xdr:col>50</xdr:col>
      <xdr:colOff>114300</xdr:colOff>
      <xdr:row>97</xdr:row>
      <xdr:rowOff>142384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623626"/>
          <a:ext cx="889000" cy="14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168686</xdr:rowOff>
    </xdr:from>
    <xdr:to>
      <xdr:col>45</xdr:col>
      <xdr:colOff>177800</xdr:colOff>
      <xdr:row>96</xdr:row>
      <xdr:rowOff>164426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456436"/>
          <a:ext cx="889000" cy="16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168686</xdr:rowOff>
    </xdr:from>
    <xdr:to>
      <xdr:col>41</xdr:col>
      <xdr:colOff>50800</xdr:colOff>
      <xdr:row>97</xdr:row>
      <xdr:rowOff>93756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456436"/>
          <a:ext cx="889000" cy="2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146564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71779</xdr:rowOff>
    </xdr:from>
    <xdr:to>
      <xdr:col>55</xdr:col>
      <xdr:colOff>50800</xdr:colOff>
      <xdr:row>98</xdr:row>
      <xdr:rowOff>1929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70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50206</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68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91584</xdr:rowOff>
    </xdr:from>
    <xdr:to>
      <xdr:col>50</xdr:col>
      <xdr:colOff>165100</xdr:colOff>
      <xdr:row>98</xdr:row>
      <xdr:rowOff>21734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72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12861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8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113626</xdr:rowOff>
    </xdr:from>
    <xdr:to>
      <xdr:col>46</xdr:col>
      <xdr:colOff>38100</xdr:colOff>
      <xdr:row>97</xdr:row>
      <xdr:rowOff>43776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5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60303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117886</xdr:rowOff>
    </xdr:from>
    <xdr:to>
      <xdr:col>41</xdr:col>
      <xdr:colOff>101600</xdr:colOff>
      <xdr:row>96</xdr:row>
      <xdr:rowOff>48036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4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64563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18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42956</xdr:rowOff>
    </xdr:from>
    <xdr:to>
      <xdr:col>36</xdr:col>
      <xdr:colOff>165100</xdr:colOff>
      <xdr:row>97</xdr:row>
      <xdr:rowOff>144556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67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161083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4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103330</xdr:rowOff>
    </xdr:from>
    <xdr:to>
      <xdr:col>85</xdr:col>
      <xdr:colOff>127000</xdr:colOff>
      <xdr:row>38</xdr:row>
      <xdr:rowOff>137665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618430"/>
          <a:ext cx="838200" cy="3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103330</xdr:rowOff>
    </xdr:from>
    <xdr:to>
      <xdr:col>81</xdr:col>
      <xdr:colOff>50800</xdr:colOff>
      <xdr:row>38</xdr:row>
      <xdr:rowOff>116680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618430"/>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115788</xdr:rowOff>
    </xdr:from>
    <xdr:to>
      <xdr:col>76</xdr:col>
      <xdr:colOff>114300</xdr:colOff>
      <xdr:row>38</xdr:row>
      <xdr:rowOff>116680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30888"/>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115788</xdr:rowOff>
    </xdr:from>
    <xdr:to>
      <xdr:col>71</xdr:col>
      <xdr:colOff>177800</xdr:colOff>
      <xdr:row>38</xdr:row>
      <xdr:rowOff>122486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30888"/>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86865</xdr:rowOff>
    </xdr:from>
    <xdr:to>
      <xdr:col>85</xdr:col>
      <xdr:colOff>177800</xdr:colOff>
      <xdr:row>39</xdr:row>
      <xdr:rowOff>17015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0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1792</xdr:rowOff>
    </xdr:from>
    <xdr:ext cx="313932"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6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52530</xdr:rowOff>
    </xdr:from>
    <xdr:to>
      <xdr:col>81</xdr:col>
      <xdr:colOff>101600</xdr:colOff>
      <xdr:row>38</xdr:row>
      <xdr:rowOff>154130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145257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65880</xdr:rowOff>
    </xdr:from>
    <xdr:to>
      <xdr:col>76</xdr:col>
      <xdr:colOff>165100</xdr:colOff>
      <xdr:row>38</xdr:row>
      <xdr:rowOff>167480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158607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64988</xdr:rowOff>
    </xdr:from>
    <xdr:to>
      <xdr:col>72</xdr:col>
      <xdr:colOff>38100</xdr:colOff>
      <xdr:row>38</xdr:row>
      <xdr:rowOff>166588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8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157715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67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71686</xdr:rowOff>
    </xdr:from>
    <xdr:to>
      <xdr:col>67</xdr:col>
      <xdr:colOff>101600</xdr:colOff>
      <xdr:row>39</xdr:row>
      <xdr:rowOff>1836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164413</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679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170745</xdr:rowOff>
    </xdr:from>
    <xdr:to>
      <xdr:col>85</xdr:col>
      <xdr:colOff>127000</xdr:colOff>
      <xdr:row>76</xdr:row>
      <xdr:rowOff>76141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3029495"/>
          <a:ext cx="838200" cy="7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76141</xdr:rowOff>
    </xdr:from>
    <xdr:to>
      <xdr:col>81</xdr:col>
      <xdr:colOff>50800</xdr:colOff>
      <xdr:row>76</xdr:row>
      <xdr:rowOff>100282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4592300" y="13106341"/>
          <a:ext cx="8890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91770</xdr:rowOff>
    </xdr:from>
    <xdr:to>
      <xdr:col>76</xdr:col>
      <xdr:colOff>114300</xdr:colOff>
      <xdr:row>76</xdr:row>
      <xdr:rowOff>100282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3703300" y="13121970"/>
          <a:ext cx="8890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91770</xdr:rowOff>
    </xdr:from>
    <xdr:to>
      <xdr:col>71</xdr:col>
      <xdr:colOff>177800</xdr:colOff>
      <xdr:row>76</xdr:row>
      <xdr:rowOff>95169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3121970"/>
          <a:ext cx="889000" cy="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119944</xdr:rowOff>
    </xdr:from>
    <xdr:to>
      <xdr:col>85</xdr:col>
      <xdr:colOff>177800</xdr:colOff>
      <xdr:row>76</xdr:row>
      <xdr:rowOff>50093</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29786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142821</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8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25341</xdr:rowOff>
    </xdr:from>
    <xdr:to>
      <xdr:col>81</xdr:col>
      <xdr:colOff>101600</xdr:colOff>
      <xdr:row>76</xdr:row>
      <xdr:rowOff>126941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05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143469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49482</xdr:rowOff>
    </xdr:from>
    <xdr:to>
      <xdr:col>76</xdr:col>
      <xdr:colOff>165100</xdr:colOff>
      <xdr:row>76</xdr:row>
      <xdr:rowOff>151082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0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167608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40970</xdr:rowOff>
    </xdr:from>
    <xdr:to>
      <xdr:col>72</xdr:col>
      <xdr:colOff>38100</xdr:colOff>
      <xdr:row>76</xdr:row>
      <xdr:rowOff>142570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0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159097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44369</xdr:rowOff>
    </xdr:from>
    <xdr:to>
      <xdr:col>67</xdr:col>
      <xdr:colOff>101600</xdr:colOff>
      <xdr:row>76</xdr:row>
      <xdr:rowOff>145969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07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162496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4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7201</xdr:rowOff>
    </xdr:from>
    <xdr:to>
      <xdr:col>85</xdr:col>
      <xdr:colOff>127000</xdr:colOff>
      <xdr:row>97</xdr:row>
      <xdr:rowOff>39536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637851"/>
          <a:ext cx="8382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7201</xdr:rowOff>
    </xdr:from>
    <xdr:to>
      <xdr:col>81</xdr:col>
      <xdr:colOff>50800</xdr:colOff>
      <xdr:row>98</xdr:row>
      <xdr:rowOff>135801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637851"/>
          <a:ext cx="889000" cy="3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99885</xdr:rowOff>
    </xdr:from>
    <xdr:to>
      <xdr:col>76</xdr:col>
      <xdr:colOff>114300</xdr:colOff>
      <xdr:row>98</xdr:row>
      <xdr:rowOff>135801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730535"/>
          <a:ext cx="889000" cy="20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99885</xdr:rowOff>
    </xdr:from>
    <xdr:to>
      <xdr:col>71</xdr:col>
      <xdr:colOff>177800</xdr:colOff>
      <xdr:row>98</xdr:row>
      <xdr:rowOff>78854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2814300" y="16730535"/>
          <a:ext cx="8890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160186</xdr:rowOff>
    </xdr:from>
    <xdr:to>
      <xdr:col>85</xdr:col>
      <xdr:colOff>177800</xdr:colOff>
      <xdr:row>97</xdr:row>
      <xdr:rowOff>90336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6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11613</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47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127851</xdr:rowOff>
    </xdr:from>
    <xdr:to>
      <xdr:col>81</xdr:col>
      <xdr:colOff>101600</xdr:colOff>
      <xdr:row>97</xdr:row>
      <xdr:rowOff>58001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58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74528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85001</xdr:rowOff>
    </xdr:from>
    <xdr:to>
      <xdr:col>76</xdr:col>
      <xdr:colOff>165100</xdr:colOff>
      <xdr:row>99</xdr:row>
      <xdr:rowOff>15151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8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6278</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97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49085</xdr:rowOff>
    </xdr:from>
    <xdr:to>
      <xdr:col>72</xdr:col>
      <xdr:colOff>38100</xdr:colOff>
      <xdr:row>97</xdr:row>
      <xdr:rowOff>150685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67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141812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28054</xdr:rowOff>
    </xdr:from>
    <xdr:to>
      <xdr:col>67</xdr:col>
      <xdr:colOff>101600</xdr:colOff>
      <xdr:row>98</xdr:row>
      <xdr:rowOff>129654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8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120781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99603</xdr:rowOff>
    </xdr:from>
    <xdr:to>
      <xdr:col>116</xdr:col>
      <xdr:colOff>63500</xdr:colOff>
      <xdr:row>38</xdr:row>
      <xdr:rowOff>115422</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1323300" y="6614703"/>
          <a:ext cx="8382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115422</xdr:rowOff>
    </xdr:from>
    <xdr:to>
      <xdr:col>111</xdr:col>
      <xdr:colOff>177800</xdr:colOff>
      <xdr:row>38</xdr:row>
      <xdr:rowOff>119080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0434300" y="663052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109754</xdr:rowOff>
    </xdr:from>
    <xdr:to>
      <xdr:col>107</xdr:col>
      <xdr:colOff>50800</xdr:colOff>
      <xdr:row>38</xdr:row>
      <xdr:rowOff>119080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624854"/>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xdr:rowOff>
    </xdr:from>
    <xdr:to>
      <xdr:col>102</xdr:col>
      <xdr:colOff>114300</xdr:colOff>
      <xdr:row>38</xdr:row>
      <xdr:rowOff>109754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517640"/>
          <a:ext cx="8890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118305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63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48803</xdr:rowOff>
    </xdr:from>
    <xdr:to>
      <xdr:col>116</xdr:col>
      <xdr:colOff>114300</xdr:colOff>
      <xdr:row>38</xdr:row>
      <xdr:rowOff>150403</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5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140478</xdr:rowOff>
    </xdr:from>
    <xdr:ext cx="378565"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484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64622</xdr:rowOff>
    </xdr:from>
    <xdr:to>
      <xdr:col>112</xdr:col>
      <xdr:colOff>38100</xdr:colOff>
      <xdr:row>38</xdr:row>
      <xdr:rowOff>166222</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5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157349</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672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68280</xdr:rowOff>
    </xdr:from>
    <xdr:to>
      <xdr:col>107</xdr:col>
      <xdr:colOff>101600</xdr:colOff>
      <xdr:row>38</xdr:row>
      <xdr:rowOff>169880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5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161007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67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58954</xdr:rowOff>
    </xdr:from>
    <xdr:to>
      <xdr:col>102</xdr:col>
      <xdr:colOff>165100</xdr:colOff>
      <xdr:row>38</xdr:row>
      <xdr:rowOff>160554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5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151681</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66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123190</xdr:rowOff>
    </xdr:from>
    <xdr:to>
      <xdr:col>98</xdr:col>
      <xdr:colOff>38100</xdr:colOff>
      <xdr:row>38</xdr:row>
      <xdr:rowOff>53340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69867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24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60757</xdr:rowOff>
    </xdr:from>
    <xdr:to>
      <xdr:col>116</xdr:col>
      <xdr:colOff>63500</xdr:colOff>
      <xdr:row>56</xdr:row>
      <xdr:rowOff>148349</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9490507"/>
          <a:ext cx="838200" cy="25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36847</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8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60757</xdr:rowOff>
    </xdr:from>
    <xdr:to>
      <xdr:col>111</xdr:col>
      <xdr:colOff>177800</xdr:colOff>
      <xdr:row>56</xdr:row>
      <xdr:rowOff>129832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9490507"/>
          <a:ext cx="889000" cy="24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117716</xdr:rowOff>
    </xdr:from>
    <xdr:to>
      <xdr:col>107</xdr:col>
      <xdr:colOff>50800</xdr:colOff>
      <xdr:row>56</xdr:row>
      <xdr:rowOff>129832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9718916"/>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4386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108382</xdr:rowOff>
    </xdr:from>
    <xdr:to>
      <xdr:col>102</xdr:col>
      <xdr:colOff>114300</xdr:colOff>
      <xdr:row>56</xdr:row>
      <xdr:rowOff>117716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9709582"/>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6024</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7129</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97549</xdr:rowOff>
    </xdr:from>
    <xdr:to>
      <xdr:col>116</xdr:col>
      <xdr:colOff>114300</xdr:colOff>
      <xdr:row>57</xdr:row>
      <xdr:rowOff>27699</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969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120426</xdr:rowOff>
    </xdr:from>
    <xdr:ext cx="534377"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5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9957</xdr:rowOff>
    </xdr:from>
    <xdr:to>
      <xdr:col>112</xdr:col>
      <xdr:colOff>38100</xdr:colOff>
      <xdr:row>55</xdr:row>
      <xdr:rowOff>111557</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94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128084</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56111" y="921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79032</xdr:rowOff>
    </xdr:from>
    <xdr:to>
      <xdr:col>107</xdr:col>
      <xdr:colOff>101600</xdr:colOff>
      <xdr:row>57</xdr:row>
      <xdr:rowOff>9182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96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25709</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67111" y="94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66916</xdr:rowOff>
    </xdr:from>
    <xdr:to>
      <xdr:col>102</xdr:col>
      <xdr:colOff>165100</xdr:colOff>
      <xdr:row>56</xdr:row>
      <xdr:rowOff>168516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96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13593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57582</xdr:rowOff>
    </xdr:from>
    <xdr:to>
      <xdr:col>98</xdr:col>
      <xdr:colOff>38100</xdr:colOff>
      <xdr:row>56</xdr:row>
      <xdr:rowOff>159182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96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4259</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943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146210</xdr:rowOff>
    </xdr:from>
    <xdr:to>
      <xdr:col>116</xdr:col>
      <xdr:colOff>63500</xdr:colOff>
      <xdr:row>75</xdr:row>
      <xdr:rowOff>170898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004960"/>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170898</xdr:rowOff>
    </xdr:from>
    <xdr:to>
      <xdr:col>111</xdr:col>
      <xdr:colOff>177800</xdr:colOff>
      <xdr:row>76</xdr:row>
      <xdr:rowOff>19946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029648"/>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19946</xdr:rowOff>
    </xdr:from>
    <xdr:to>
      <xdr:col>107</xdr:col>
      <xdr:colOff>50800</xdr:colOff>
      <xdr:row>76</xdr:row>
      <xdr:rowOff>45092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05014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45092</xdr:rowOff>
    </xdr:from>
    <xdr:to>
      <xdr:col>102</xdr:col>
      <xdr:colOff>114300</xdr:colOff>
      <xdr:row>76</xdr:row>
      <xdr:rowOff>66385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075292"/>
          <a:ext cx="8890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95410</xdr:rowOff>
    </xdr:from>
    <xdr:to>
      <xdr:col>116</xdr:col>
      <xdr:colOff>114300</xdr:colOff>
      <xdr:row>76</xdr:row>
      <xdr:rowOff>25560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73837</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3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120098</xdr:rowOff>
    </xdr:from>
    <xdr:to>
      <xdr:col>112</xdr:col>
      <xdr:colOff>38100</xdr:colOff>
      <xdr:row>76</xdr:row>
      <xdr:rowOff>50248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97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41375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140596</xdr:rowOff>
    </xdr:from>
    <xdr:to>
      <xdr:col>107</xdr:col>
      <xdr:colOff>101600</xdr:colOff>
      <xdr:row>76</xdr:row>
      <xdr:rowOff>70746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9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61873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165742</xdr:rowOff>
    </xdr:from>
    <xdr:to>
      <xdr:col>102</xdr:col>
      <xdr:colOff>165100</xdr:colOff>
      <xdr:row>76</xdr:row>
      <xdr:rowOff>95892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87019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15585</xdr:rowOff>
    </xdr:from>
    <xdr:to>
      <xdr:col>98</xdr:col>
      <xdr:colOff>38100</xdr:colOff>
      <xdr:row>76</xdr:row>
      <xdr:rowOff>117185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0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108312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13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aseline="0">
              <a:solidFill>
                <a:schemeClr val="dk1"/>
              </a:solidFill>
              <a:effectLst/>
              <a:latin typeface="+mn-lt"/>
              <a:ea typeface="+mn-ea"/>
              <a:cs typeface="+mn-cs"/>
            </a:rPr>
            <a:t>　</a:t>
          </a:r>
          <a:r>
            <a:rPr lang="ja-JP" altLang="ja-JP" sz="1000" baseline="0">
              <a:solidFill>
                <a:schemeClr val="dk1"/>
              </a:solidFill>
              <a:effectLst/>
              <a:latin typeface="+mn-lt"/>
              <a:ea typeface="+mn-ea"/>
              <a:cs typeface="+mn-cs"/>
            </a:rPr>
            <a:t>歳出決算総額は、住民一人当たり</a:t>
          </a:r>
          <a:r>
            <a:rPr lang="en-US" altLang="ja-JP" sz="1000" baseline="0">
              <a:solidFill>
                <a:schemeClr val="dk1"/>
              </a:solidFill>
              <a:effectLst/>
              <a:latin typeface="+mn-lt"/>
              <a:ea typeface="+mn-ea"/>
              <a:cs typeface="+mn-cs"/>
            </a:rPr>
            <a:t>827,882</a:t>
          </a:r>
          <a:r>
            <a:rPr lang="ja-JP" altLang="ja-JP" sz="1000" baseline="0">
              <a:solidFill>
                <a:schemeClr val="dk1"/>
              </a:solidFill>
              <a:effectLst/>
              <a:latin typeface="+mn-lt"/>
              <a:ea typeface="+mn-ea"/>
              <a:cs typeface="+mn-cs"/>
            </a:rPr>
            <a:t>円となって</a:t>
          </a:r>
          <a:r>
            <a:rPr lang="ja-JP" altLang="en-US" sz="1000" baseline="0">
              <a:solidFill>
                <a:schemeClr val="dk1"/>
              </a:solidFill>
              <a:effectLst/>
              <a:latin typeface="+mn-lt"/>
              <a:ea typeface="+mn-ea"/>
              <a:cs typeface="+mn-cs"/>
            </a:rPr>
            <a:t>おり、対前年比</a:t>
          </a:r>
          <a:r>
            <a:rPr lang="en-US" altLang="ja-JP" sz="1000" baseline="0">
              <a:solidFill>
                <a:schemeClr val="dk1"/>
              </a:solidFill>
              <a:effectLst/>
              <a:latin typeface="+mn-lt"/>
              <a:ea typeface="+mn-ea"/>
              <a:cs typeface="+mn-cs"/>
            </a:rPr>
            <a:t>186,469</a:t>
          </a:r>
          <a:r>
            <a:rPr lang="ja-JP" altLang="en-US" sz="1000" baseline="0">
              <a:solidFill>
                <a:schemeClr val="dk1"/>
              </a:solidFill>
              <a:effectLst/>
              <a:latin typeface="+mn-lt"/>
              <a:ea typeface="+mn-ea"/>
              <a:cs typeface="+mn-cs"/>
            </a:rPr>
            <a:t>円の増となって</a:t>
          </a:r>
          <a:r>
            <a:rPr lang="ja-JP" altLang="ja-JP" sz="1000" baseline="0">
              <a:solidFill>
                <a:schemeClr val="dk1"/>
              </a:solidFill>
              <a:effectLst/>
              <a:latin typeface="+mn-lt"/>
              <a:ea typeface="+mn-ea"/>
              <a:cs typeface="+mn-cs"/>
            </a:rPr>
            <a:t>いる。</a:t>
          </a:r>
          <a:r>
            <a:rPr lang="ja-JP" altLang="en-US" sz="1000" baseline="0">
              <a:solidFill>
                <a:schemeClr val="dk1"/>
              </a:solidFill>
              <a:effectLst/>
              <a:latin typeface="+mn-lt"/>
              <a:ea typeface="+mn-ea"/>
              <a:cs typeface="+mn-cs"/>
            </a:rPr>
            <a:t>これは</a:t>
          </a:r>
          <a:r>
            <a:rPr lang="ja-JP" altLang="ja-JP" sz="1000" baseline="0">
              <a:solidFill>
                <a:schemeClr val="dk1"/>
              </a:solidFill>
              <a:effectLst/>
              <a:latin typeface="+mn-lt"/>
              <a:ea typeface="+mn-ea"/>
              <a:cs typeface="+mn-cs"/>
            </a:rPr>
            <a:t>、</a:t>
          </a:r>
          <a:r>
            <a:rPr lang="ja-JP" altLang="en-US" sz="1000" baseline="0">
              <a:solidFill>
                <a:schemeClr val="dk1"/>
              </a:solidFill>
              <a:effectLst/>
              <a:latin typeface="+mn-lt"/>
              <a:ea typeface="+mn-ea"/>
              <a:cs typeface="+mn-cs"/>
            </a:rPr>
            <a:t>コロナ対策として特別定額給付金事業や各種の事業者支援給付金事業などを行ったことによるものである</a:t>
          </a:r>
          <a:r>
            <a:rPr lang="ja-JP" altLang="ja-JP" sz="1000" baseline="0">
              <a:solidFill>
                <a:schemeClr val="dk1"/>
              </a:solidFill>
              <a:effectLst/>
              <a:latin typeface="+mn-lt"/>
              <a:ea typeface="+mn-ea"/>
              <a:cs typeface="+mn-cs"/>
            </a:rPr>
            <a:t>。</a:t>
          </a:r>
          <a:endParaRPr lang="en-US" altLang="ja-JP" sz="1000" baseline="0">
            <a:solidFill>
              <a:schemeClr val="dk1"/>
            </a:solidFill>
            <a:effectLst/>
            <a:latin typeface="+mn-lt"/>
            <a:ea typeface="+mn-ea"/>
            <a:cs typeface="+mn-cs"/>
          </a:endParaRPr>
        </a:p>
        <a:p>
          <a:r>
            <a:rPr kumimoji="1" lang="ja-JP" altLang="en-US" sz="1000" baseline="0">
              <a:solidFill>
                <a:schemeClr val="dk1"/>
              </a:solidFill>
              <a:effectLst/>
              <a:latin typeface="+mn-lt"/>
              <a:ea typeface="+mn-ea"/>
              <a:cs typeface="+mn-cs"/>
            </a:rPr>
            <a:t>　人件費については、会計年度任用職員制度の開始により、対前年比</a:t>
          </a:r>
          <a:r>
            <a:rPr kumimoji="1" lang="en-US" altLang="ja-JP" sz="1000" baseline="0">
              <a:solidFill>
                <a:schemeClr val="dk1"/>
              </a:solidFill>
              <a:effectLst/>
              <a:latin typeface="+mn-lt"/>
              <a:ea typeface="+mn-ea"/>
              <a:cs typeface="+mn-cs"/>
            </a:rPr>
            <a:t>25,234</a:t>
          </a:r>
          <a:r>
            <a:rPr kumimoji="1" lang="ja-JP" altLang="en-US" sz="1000" baseline="0">
              <a:solidFill>
                <a:schemeClr val="dk1"/>
              </a:solidFill>
              <a:effectLst/>
              <a:latin typeface="+mn-lt"/>
              <a:ea typeface="+mn-ea"/>
              <a:cs typeface="+mn-cs"/>
            </a:rPr>
            <a:t>円の増となっている。前年度までは類似団体平均とほぼ同値であったが、令和</a:t>
          </a:r>
          <a:r>
            <a:rPr kumimoji="1" lang="en-US" altLang="ja-JP" sz="1000" baseline="0">
              <a:solidFill>
                <a:schemeClr val="dk1"/>
              </a:solidFill>
              <a:effectLst/>
              <a:latin typeface="+mn-lt"/>
              <a:ea typeface="+mn-ea"/>
              <a:cs typeface="+mn-cs"/>
            </a:rPr>
            <a:t>2</a:t>
          </a:r>
          <a:r>
            <a:rPr kumimoji="1" lang="ja-JP" altLang="en-US" sz="1000" baseline="0">
              <a:solidFill>
                <a:schemeClr val="dk1"/>
              </a:solidFill>
              <a:effectLst/>
              <a:latin typeface="+mn-lt"/>
              <a:ea typeface="+mn-ea"/>
              <a:cs typeface="+mn-cs"/>
            </a:rPr>
            <a:t>年度は類似団体平均を上回っており、会計年度任用職員が類似団体と比べて多いと考えられる。今後は、正規職員も含めた職員数の適正管理を行う必要がある。</a:t>
          </a:r>
          <a:endParaRPr lang="ja-JP" altLang="ja-JP" sz="1000">
            <a:effectLst/>
          </a:endParaRPr>
        </a:p>
        <a:p>
          <a:r>
            <a:rPr kumimoji="1" lang="ja-JP" altLang="ja-JP" sz="1000" baseline="0">
              <a:solidFill>
                <a:schemeClr val="dk1"/>
              </a:solidFill>
              <a:effectLst/>
              <a:latin typeface="+mn-lt"/>
              <a:ea typeface="+mn-ea"/>
              <a:cs typeface="+mn-cs"/>
            </a:rPr>
            <a:t>　</a:t>
          </a:r>
          <a:r>
            <a:rPr kumimoji="1" lang="ja-JP" altLang="en-US" sz="1000" baseline="0">
              <a:solidFill>
                <a:schemeClr val="dk1"/>
              </a:solidFill>
              <a:effectLst/>
              <a:latin typeface="+mn-lt"/>
              <a:ea typeface="+mn-ea"/>
              <a:cs typeface="+mn-cs"/>
            </a:rPr>
            <a:t>補助費等の増額については、前述のとおりコロナ対策として各種給付金事業を実施したことによるものであり、全国的な動向となっている。</a:t>
          </a:r>
          <a:endParaRPr kumimoji="1" lang="en-US" altLang="ja-JP" sz="1000" baseline="0">
            <a:solidFill>
              <a:schemeClr val="dk1"/>
            </a:solidFill>
            <a:effectLst/>
            <a:latin typeface="+mn-lt"/>
            <a:ea typeface="+mn-ea"/>
            <a:cs typeface="+mn-cs"/>
          </a:endParaRPr>
        </a:p>
        <a:p>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普通建設事業費の増額については、令和元年度から</a:t>
          </a:r>
          <a:r>
            <a:rPr kumimoji="1" lang="ja-JP" altLang="en-US" sz="1000" baseline="0">
              <a:solidFill>
                <a:schemeClr val="dk1"/>
              </a:solidFill>
              <a:effectLst/>
              <a:latin typeface="+mn-lt"/>
              <a:ea typeface="+mn-ea"/>
              <a:cs typeface="+mn-cs"/>
            </a:rPr>
            <a:t>行っている</a:t>
          </a:r>
          <a:r>
            <a:rPr kumimoji="1" lang="ja-JP" altLang="ja-JP" sz="1000" baseline="0">
              <a:solidFill>
                <a:schemeClr val="dk1"/>
              </a:solidFill>
              <a:effectLst/>
              <a:latin typeface="+mn-lt"/>
              <a:ea typeface="+mn-ea"/>
              <a:cs typeface="+mn-cs"/>
            </a:rPr>
            <a:t>一般廃棄物最終処分場本体工事</a:t>
          </a:r>
          <a:r>
            <a:rPr kumimoji="1" lang="ja-JP" altLang="en-US" sz="1000" baseline="0">
              <a:solidFill>
                <a:schemeClr val="dk1"/>
              </a:solidFill>
              <a:effectLst/>
              <a:latin typeface="+mn-lt"/>
              <a:ea typeface="+mn-ea"/>
              <a:cs typeface="+mn-cs"/>
            </a:rPr>
            <a:t>などの事業量の変動による</a:t>
          </a:r>
          <a:r>
            <a:rPr kumimoji="1" lang="ja-JP" altLang="ja-JP" sz="1000" baseline="0">
              <a:solidFill>
                <a:schemeClr val="dk1"/>
              </a:solidFill>
              <a:effectLst/>
              <a:latin typeface="+mn-lt"/>
              <a:ea typeface="+mn-ea"/>
              <a:cs typeface="+mn-cs"/>
            </a:rPr>
            <a:t>ものであ</a:t>
          </a:r>
          <a:r>
            <a:rPr kumimoji="1" lang="ja-JP" altLang="en-US" sz="1000" baseline="0">
              <a:solidFill>
                <a:schemeClr val="dk1"/>
              </a:solidFill>
              <a:effectLst/>
              <a:latin typeface="+mn-lt"/>
              <a:ea typeface="+mn-ea"/>
              <a:cs typeface="+mn-cs"/>
            </a:rPr>
            <a:t>り、今後も池田小学校長寿命化改修や更新住宅の整備を予定していることから、同程度の水準で推移すると考えられる</a:t>
          </a:r>
          <a:r>
            <a:rPr kumimoji="1" lang="ja-JP" altLang="ja-JP" sz="1000" baseline="0">
              <a:solidFill>
                <a:schemeClr val="dk1"/>
              </a:solidFill>
              <a:effectLst/>
              <a:latin typeface="+mn-lt"/>
              <a:ea typeface="+mn-ea"/>
              <a:cs typeface="+mn-cs"/>
            </a:rPr>
            <a:t>。</a:t>
          </a:r>
          <a:endParaRPr lang="ja-JP" altLang="ja-JP" sz="1000">
            <a:effectLst/>
          </a:endParaRPr>
        </a:p>
        <a:p>
          <a:r>
            <a:rPr kumimoji="1" lang="ja-JP" altLang="en-US" sz="1000" baseline="0">
              <a:solidFill>
                <a:schemeClr val="dk1"/>
              </a:solidFill>
              <a:effectLst/>
              <a:latin typeface="+mn-lt"/>
              <a:ea typeface="+mn-ea"/>
              <a:cs typeface="+mn-cs"/>
            </a:rPr>
            <a:t>　貸付金については、対前年比△</a:t>
          </a:r>
          <a:r>
            <a:rPr kumimoji="1" lang="en-US" altLang="ja-JP" sz="1000" baseline="0">
              <a:solidFill>
                <a:schemeClr val="dk1"/>
              </a:solidFill>
              <a:effectLst/>
              <a:latin typeface="+mn-lt"/>
              <a:ea typeface="+mn-ea"/>
              <a:cs typeface="+mn-cs"/>
            </a:rPr>
            <a:t>6,799</a:t>
          </a:r>
          <a:r>
            <a:rPr kumimoji="1" lang="ja-JP" altLang="en-US" sz="1000" baseline="0">
              <a:solidFill>
                <a:schemeClr val="dk1"/>
              </a:solidFill>
              <a:effectLst/>
              <a:latin typeface="+mn-lt"/>
              <a:ea typeface="+mn-ea"/>
              <a:cs typeface="+mn-cs"/>
            </a:rPr>
            <a:t>円となっている。これは、令和元年度に小豆島中央病院企業団へ貸付を行ったことによるものである。また、その他の貸付金としては、就学支援のための奨学金制度があり、この奨学金制度は、大学等を卒業後、町内に就業した場合は返還免除を行うなどＵターン支援の効果もあることから、今後も継続していきたいと考えてい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14,219
14,055
95.59
12,398,846
11,771,652
412,954
5,682,100
9,593,671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124384</xdr:rowOff>
    </xdr:from>
    <xdr:to>
      <xdr:col>24</xdr:col>
      <xdr:colOff>63500</xdr:colOff>
      <xdr:row>34</xdr:row>
      <xdr:rowOff>168046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53684"/>
          <a:ext cx="8382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124384</xdr:rowOff>
    </xdr:from>
    <xdr:to>
      <xdr:col>19</xdr:col>
      <xdr:colOff>177800</xdr:colOff>
      <xdr:row>35</xdr:row>
      <xdr:rowOff>60376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53684"/>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60376</xdr:rowOff>
    </xdr:from>
    <xdr:to>
      <xdr:col>15</xdr:col>
      <xdr:colOff>50800</xdr:colOff>
      <xdr:row>36</xdr:row>
      <xdr:rowOff>19228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6112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19228</xdr:rowOff>
    </xdr:from>
    <xdr:to>
      <xdr:col>10</xdr:col>
      <xdr:colOff>114300</xdr:colOff>
      <xdr:row>36</xdr:row>
      <xdr:rowOff>21742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9142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117246</xdr:rowOff>
    </xdr:from>
    <xdr:to>
      <xdr:col>24</xdr:col>
      <xdr:colOff>114300</xdr:colOff>
      <xdr:row>35</xdr:row>
      <xdr:rowOff>47396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140123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9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73584</xdr:rowOff>
    </xdr:from>
    <xdr:to>
      <xdr:col>20</xdr:col>
      <xdr:colOff>38100</xdr:colOff>
      <xdr:row>35</xdr:row>
      <xdr:rowOff>3734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166311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9576</xdr:rowOff>
    </xdr:from>
    <xdr:to>
      <xdr:col>15</xdr:col>
      <xdr:colOff>101600</xdr:colOff>
      <xdr:row>35</xdr:row>
      <xdr:rowOff>111176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102303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0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139878</xdr:rowOff>
    </xdr:from>
    <xdr:to>
      <xdr:col>10</xdr:col>
      <xdr:colOff>165100</xdr:colOff>
      <xdr:row>36</xdr:row>
      <xdr:rowOff>70028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61155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3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142392</xdr:rowOff>
    </xdr:from>
    <xdr:to>
      <xdr:col>6</xdr:col>
      <xdr:colOff>38100</xdr:colOff>
      <xdr:row>36</xdr:row>
      <xdr:rowOff>72542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63669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70231</xdr:rowOff>
    </xdr:from>
    <xdr:to>
      <xdr:col>24</xdr:col>
      <xdr:colOff>63500</xdr:colOff>
      <xdr:row>59</xdr:row>
      <xdr:rowOff>128097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42881"/>
          <a:ext cx="838200" cy="40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161948</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91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52963</xdr:rowOff>
    </xdr:from>
    <xdr:to>
      <xdr:col>19</xdr:col>
      <xdr:colOff>177800</xdr:colOff>
      <xdr:row>59</xdr:row>
      <xdr:rowOff>128097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168513"/>
          <a:ext cx="889000" cy="7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89919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86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164516</xdr:rowOff>
    </xdr:from>
    <xdr:to>
      <xdr:col>15</xdr:col>
      <xdr:colOff>50800</xdr:colOff>
      <xdr:row>59</xdr:row>
      <xdr:rowOff>52963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37166"/>
          <a:ext cx="889000" cy="23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97032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2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164516</xdr:rowOff>
    </xdr:from>
    <xdr:to>
      <xdr:col>10</xdr:col>
      <xdr:colOff>114300</xdr:colOff>
      <xdr:row>59</xdr:row>
      <xdr:rowOff>31797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37166"/>
          <a:ext cx="889000" cy="2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118246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2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150903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2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19431</xdr:rowOff>
    </xdr:from>
    <xdr:to>
      <xdr:col>24</xdr:col>
      <xdr:colOff>114300</xdr:colOff>
      <xdr:row>57</xdr:row>
      <xdr:rowOff>121031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169308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7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77297</xdr:rowOff>
    </xdr:from>
    <xdr:to>
      <xdr:col>20</xdr:col>
      <xdr:colOff>38100</xdr:colOff>
      <xdr:row>60</xdr:row>
      <xdr:rowOff>7447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19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170024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28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2163</xdr:rowOff>
    </xdr:from>
    <xdr:to>
      <xdr:col>15</xdr:col>
      <xdr:colOff>101600</xdr:colOff>
      <xdr:row>59</xdr:row>
      <xdr:rowOff>103763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1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120290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89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113716</xdr:rowOff>
    </xdr:from>
    <xdr:to>
      <xdr:col>10</xdr:col>
      <xdr:colOff>165100</xdr:colOff>
      <xdr:row>58</xdr:row>
      <xdr:rowOff>43866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60393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6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152447</xdr:rowOff>
    </xdr:from>
    <xdr:to>
      <xdr:col>6</xdr:col>
      <xdr:colOff>38100</xdr:colOff>
      <xdr:row>59</xdr:row>
      <xdr:rowOff>82597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9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99124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87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132263</xdr:rowOff>
    </xdr:from>
    <xdr:to>
      <xdr:col>24</xdr:col>
      <xdr:colOff>63500</xdr:colOff>
      <xdr:row>77</xdr:row>
      <xdr:rowOff>42887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62463"/>
          <a:ext cx="838200" cy="8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42887</xdr:rowOff>
    </xdr:from>
    <xdr:to>
      <xdr:col>19</xdr:col>
      <xdr:colOff>177800</xdr:colOff>
      <xdr:row>77</xdr:row>
      <xdr:rowOff>64796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44537"/>
          <a:ext cx="889000" cy="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17498</xdr:rowOff>
    </xdr:from>
    <xdr:to>
      <xdr:col>15</xdr:col>
      <xdr:colOff>50800</xdr:colOff>
      <xdr:row>77</xdr:row>
      <xdr:rowOff>64796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047698"/>
          <a:ext cx="889000" cy="21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17498</xdr:rowOff>
    </xdr:from>
    <xdr:to>
      <xdr:col>10</xdr:col>
      <xdr:colOff>114300</xdr:colOff>
      <xdr:row>77</xdr:row>
      <xdr:rowOff>79068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47698"/>
          <a:ext cx="889000" cy="2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81463</xdr:rowOff>
    </xdr:from>
    <xdr:to>
      <xdr:col>24</xdr:col>
      <xdr:colOff>114300</xdr:colOff>
      <xdr:row>77</xdr:row>
      <xdr:rowOff>11613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59890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9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163537</xdr:rowOff>
    </xdr:from>
    <xdr:to>
      <xdr:col>20</xdr:col>
      <xdr:colOff>38100</xdr:colOff>
      <xdr:row>77</xdr:row>
      <xdr:rowOff>93687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9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84814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8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13996</xdr:rowOff>
    </xdr:from>
    <xdr:to>
      <xdr:col>15</xdr:col>
      <xdr:colOff>101600</xdr:colOff>
      <xdr:row>77</xdr:row>
      <xdr:rowOff>115596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106723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0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138148</xdr:rowOff>
    </xdr:from>
    <xdr:to>
      <xdr:col>10</xdr:col>
      <xdr:colOff>165100</xdr:colOff>
      <xdr:row>76</xdr:row>
      <xdr:rowOff>68298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9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84825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28268</xdr:rowOff>
    </xdr:from>
    <xdr:to>
      <xdr:col>6</xdr:col>
      <xdr:colOff>38100</xdr:colOff>
      <xdr:row>77</xdr:row>
      <xdr:rowOff>129868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120995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2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139210</xdr:rowOff>
    </xdr:from>
    <xdr:to>
      <xdr:col>24</xdr:col>
      <xdr:colOff>63500</xdr:colOff>
      <xdr:row>90</xdr:row>
      <xdr:rowOff>8713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398260"/>
          <a:ext cx="838200" cy="4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8713</xdr:rowOff>
    </xdr:from>
    <xdr:to>
      <xdr:col>19</xdr:col>
      <xdr:colOff>177800</xdr:colOff>
      <xdr:row>93</xdr:row>
      <xdr:rowOff>118745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439213"/>
          <a:ext cx="889000" cy="62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60544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118745</xdr:rowOff>
    </xdr:from>
    <xdr:to>
      <xdr:col>15</xdr:col>
      <xdr:colOff>50800</xdr:colOff>
      <xdr:row>94</xdr:row>
      <xdr:rowOff>94676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063595"/>
          <a:ext cx="889000" cy="14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17388</xdr:rowOff>
    </xdr:from>
    <xdr:to>
      <xdr:col>10</xdr:col>
      <xdr:colOff>114300</xdr:colOff>
      <xdr:row>94</xdr:row>
      <xdr:rowOff>94676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5962238"/>
          <a:ext cx="889000" cy="24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88410</xdr:rowOff>
    </xdr:from>
    <xdr:to>
      <xdr:col>24</xdr:col>
      <xdr:colOff>114300</xdr:colOff>
      <xdr:row>90</xdr:row>
      <xdr:rowOff>18560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41437</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3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129363</xdr:rowOff>
    </xdr:from>
    <xdr:to>
      <xdr:col>20</xdr:col>
      <xdr:colOff>38100</xdr:colOff>
      <xdr:row>90</xdr:row>
      <xdr:rowOff>59513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38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76040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16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67945</xdr:rowOff>
    </xdr:from>
    <xdr:to>
      <xdr:col>15</xdr:col>
      <xdr:colOff>101600</xdr:colOff>
      <xdr:row>93</xdr:row>
      <xdr:rowOff>169545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01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14622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78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43876</xdr:rowOff>
    </xdr:from>
    <xdr:to>
      <xdr:col>10</xdr:col>
      <xdr:colOff>165100</xdr:colOff>
      <xdr:row>94</xdr:row>
      <xdr:rowOff>145476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16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162003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93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138038</xdr:rowOff>
    </xdr:from>
    <xdr:to>
      <xdr:col>6</xdr:col>
      <xdr:colOff>38100</xdr:colOff>
      <xdr:row>93</xdr:row>
      <xdr:rowOff>68188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91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84715</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568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128651</xdr:rowOff>
    </xdr:from>
    <xdr:to>
      <xdr:col>55</xdr:col>
      <xdr:colOff>0</xdr:colOff>
      <xdr:row>33</xdr:row>
      <xdr:rowOff>148082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786501"/>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116095</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59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148082</xdr:rowOff>
    </xdr:from>
    <xdr:to>
      <xdr:col>50</xdr:col>
      <xdr:colOff>114300</xdr:colOff>
      <xdr:row>33</xdr:row>
      <xdr:rowOff>167132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805932"/>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34942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167132</xdr:rowOff>
    </xdr:from>
    <xdr:to>
      <xdr:col>45</xdr:col>
      <xdr:colOff>177800</xdr:colOff>
      <xdr:row>34</xdr:row>
      <xdr:rowOff>4826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82498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3319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4826</xdr:rowOff>
    </xdr:from>
    <xdr:to>
      <xdr:col>41</xdr:col>
      <xdr:colOff>50800</xdr:colOff>
      <xdr:row>34</xdr:row>
      <xdr:rowOff>22733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5834126"/>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17797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168292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77851</xdr:rowOff>
    </xdr:from>
    <xdr:to>
      <xdr:col>55</xdr:col>
      <xdr:colOff>50800</xdr:colOff>
      <xdr:row>34</xdr:row>
      <xdr:rowOff>8001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7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100728</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58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97282</xdr:rowOff>
    </xdr:from>
    <xdr:to>
      <xdr:col>50</xdr:col>
      <xdr:colOff>165100</xdr:colOff>
      <xdr:row>34</xdr:row>
      <xdr:rowOff>27432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7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43959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53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116332</xdr:rowOff>
    </xdr:from>
    <xdr:to>
      <xdr:col>46</xdr:col>
      <xdr:colOff>38100</xdr:colOff>
      <xdr:row>34</xdr:row>
      <xdr:rowOff>46482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7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63009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125476</xdr:rowOff>
    </xdr:from>
    <xdr:to>
      <xdr:col>41</xdr:col>
      <xdr:colOff>101600</xdr:colOff>
      <xdr:row>34</xdr:row>
      <xdr:rowOff>55626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72153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5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143383</xdr:rowOff>
    </xdr:from>
    <xdr:to>
      <xdr:col>36</xdr:col>
      <xdr:colOff>165100</xdr:colOff>
      <xdr:row>34</xdr:row>
      <xdr:rowOff>73533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8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90060</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53849</xdr:rowOff>
    </xdr:from>
    <xdr:to>
      <xdr:col>55</xdr:col>
      <xdr:colOff>0</xdr:colOff>
      <xdr:row>57</xdr:row>
      <xdr:rowOff>69686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26499"/>
          <a:ext cx="8382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66514</xdr:rowOff>
    </xdr:from>
    <xdr:to>
      <xdr:col>50</xdr:col>
      <xdr:colOff>114300</xdr:colOff>
      <xdr:row>57</xdr:row>
      <xdr:rowOff>69686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39164"/>
          <a:ext cx="8890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50260</xdr:rowOff>
    </xdr:from>
    <xdr:to>
      <xdr:col>45</xdr:col>
      <xdr:colOff>177800</xdr:colOff>
      <xdr:row>57</xdr:row>
      <xdr:rowOff>66514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22910"/>
          <a:ext cx="8890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50260</xdr:rowOff>
    </xdr:from>
    <xdr:to>
      <xdr:col>41</xdr:col>
      <xdr:colOff>50800</xdr:colOff>
      <xdr:row>57</xdr:row>
      <xdr:rowOff>100169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22910"/>
          <a:ext cx="889000" cy="4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3049</xdr:rowOff>
    </xdr:from>
    <xdr:to>
      <xdr:col>55</xdr:col>
      <xdr:colOff>50800</xdr:colOff>
      <xdr:row>57</xdr:row>
      <xdr:rowOff>104649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152926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18886</xdr:rowOff>
    </xdr:from>
    <xdr:to>
      <xdr:col>50</xdr:col>
      <xdr:colOff>165100</xdr:colOff>
      <xdr:row>57</xdr:row>
      <xdr:rowOff>120486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9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111613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88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15714</xdr:rowOff>
    </xdr:from>
    <xdr:to>
      <xdr:col>46</xdr:col>
      <xdr:colOff>38100</xdr:colOff>
      <xdr:row>57</xdr:row>
      <xdr:rowOff>117314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8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108441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88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170910</xdr:rowOff>
    </xdr:from>
    <xdr:to>
      <xdr:col>41</xdr:col>
      <xdr:colOff>101600</xdr:colOff>
      <xdr:row>57</xdr:row>
      <xdr:rowOff>101060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92187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86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49369</xdr:rowOff>
    </xdr:from>
    <xdr:to>
      <xdr:col>36</xdr:col>
      <xdr:colOff>165100</xdr:colOff>
      <xdr:row>57</xdr:row>
      <xdr:rowOff>150969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2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142096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127203</xdr:rowOff>
    </xdr:from>
    <xdr:to>
      <xdr:col>55</xdr:col>
      <xdr:colOff>0</xdr:colOff>
      <xdr:row>77</xdr:row>
      <xdr:rowOff>140805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157403"/>
          <a:ext cx="838200" cy="18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140805</xdr:rowOff>
    </xdr:from>
    <xdr:to>
      <xdr:col>50</xdr:col>
      <xdr:colOff>114300</xdr:colOff>
      <xdr:row>78</xdr:row>
      <xdr:rowOff>11595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42455"/>
          <a:ext cx="889000" cy="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157657</xdr:rowOff>
    </xdr:from>
    <xdr:to>
      <xdr:col>45</xdr:col>
      <xdr:colOff>177800</xdr:colOff>
      <xdr:row>78</xdr:row>
      <xdr:rowOff>11595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59307"/>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139509</xdr:rowOff>
    </xdr:from>
    <xdr:to>
      <xdr:col>41</xdr:col>
      <xdr:colOff>50800</xdr:colOff>
      <xdr:row>77</xdr:row>
      <xdr:rowOff>157657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41159"/>
          <a:ext cx="889000" cy="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76403</xdr:rowOff>
    </xdr:from>
    <xdr:to>
      <xdr:col>55</xdr:col>
      <xdr:colOff>50800</xdr:colOff>
      <xdr:row>77</xdr:row>
      <xdr:rowOff>6553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0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99280</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5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90005</xdr:rowOff>
    </xdr:from>
    <xdr:to>
      <xdr:col>50</xdr:col>
      <xdr:colOff>165100</xdr:colOff>
      <xdr:row>78</xdr:row>
      <xdr:rowOff>20155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36682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6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132245</xdr:rowOff>
    </xdr:from>
    <xdr:to>
      <xdr:col>46</xdr:col>
      <xdr:colOff>38100</xdr:colOff>
      <xdr:row>78</xdr:row>
      <xdr:rowOff>62395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78922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1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106857</xdr:rowOff>
    </xdr:from>
    <xdr:to>
      <xdr:col>41</xdr:col>
      <xdr:colOff>101600</xdr:colOff>
      <xdr:row>78</xdr:row>
      <xdr:rowOff>37007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53534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8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88709</xdr:rowOff>
    </xdr:from>
    <xdr:to>
      <xdr:col>36</xdr:col>
      <xdr:colOff>165100</xdr:colOff>
      <xdr:row>78</xdr:row>
      <xdr:rowOff>18859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35386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6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64646</xdr:rowOff>
    </xdr:from>
    <xdr:to>
      <xdr:col>55</xdr:col>
      <xdr:colOff>0</xdr:colOff>
      <xdr:row>96</xdr:row>
      <xdr:rowOff>107445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523846"/>
          <a:ext cx="8382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100952</xdr:rowOff>
    </xdr:from>
    <xdr:to>
      <xdr:col>50</xdr:col>
      <xdr:colOff>114300</xdr:colOff>
      <xdr:row>96</xdr:row>
      <xdr:rowOff>107445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560152"/>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100952</xdr:rowOff>
    </xdr:from>
    <xdr:to>
      <xdr:col>45</xdr:col>
      <xdr:colOff>177800</xdr:colOff>
      <xdr:row>96</xdr:row>
      <xdr:rowOff>166235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560152"/>
          <a:ext cx="889000" cy="6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153611</xdr:rowOff>
    </xdr:from>
    <xdr:to>
      <xdr:col>41</xdr:col>
      <xdr:colOff>50800</xdr:colOff>
      <xdr:row>96</xdr:row>
      <xdr:rowOff>166235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612811"/>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13846</xdr:rowOff>
    </xdr:from>
    <xdr:to>
      <xdr:col>55</xdr:col>
      <xdr:colOff>50800</xdr:colOff>
      <xdr:row>96</xdr:row>
      <xdr:rowOff>115446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47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163723</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56645</xdr:rowOff>
    </xdr:from>
    <xdr:to>
      <xdr:col>50</xdr:col>
      <xdr:colOff>165100</xdr:colOff>
      <xdr:row>96</xdr:row>
      <xdr:rowOff>158245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149372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50152</xdr:rowOff>
    </xdr:from>
    <xdr:to>
      <xdr:col>46</xdr:col>
      <xdr:colOff>38100</xdr:colOff>
      <xdr:row>96</xdr:row>
      <xdr:rowOff>151752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142879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6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115435</xdr:rowOff>
    </xdr:from>
    <xdr:to>
      <xdr:col>41</xdr:col>
      <xdr:colOff>101600</xdr:colOff>
      <xdr:row>97</xdr:row>
      <xdr:rowOff>45585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7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36712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66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102811</xdr:rowOff>
    </xdr:from>
    <xdr:to>
      <xdr:col>36</xdr:col>
      <xdr:colOff>165100</xdr:colOff>
      <xdr:row>97</xdr:row>
      <xdr:rowOff>32961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24088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6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84499</xdr:rowOff>
    </xdr:from>
    <xdr:to>
      <xdr:col>85</xdr:col>
      <xdr:colOff>127000</xdr:colOff>
      <xdr:row>37</xdr:row>
      <xdr:rowOff>106804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28149"/>
          <a:ext cx="8382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55390</xdr:rowOff>
    </xdr:from>
    <xdr:to>
      <xdr:col>81</xdr:col>
      <xdr:colOff>50800</xdr:colOff>
      <xdr:row>37</xdr:row>
      <xdr:rowOff>106804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99040"/>
          <a:ext cx="889000" cy="5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8794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55390</xdr:rowOff>
    </xdr:from>
    <xdr:to>
      <xdr:col>76</xdr:col>
      <xdr:colOff>114300</xdr:colOff>
      <xdr:row>37</xdr:row>
      <xdr:rowOff>163333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99040"/>
          <a:ext cx="889000" cy="10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163333</xdr:rowOff>
    </xdr:from>
    <xdr:to>
      <xdr:col>71</xdr:col>
      <xdr:colOff>177800</xdr:colOff>
      <xdr:row>37</xdr:row>
      <xdr:rowOff>164628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0698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38654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33699</xdr:rowOff>
    </xdr:from>
    <xdr:to>
      <xdr:col>85</xdr:col>
      <xdr:colOff>177800</xdr:colOff>
      <xdr:row>37</xdr:row>
      <xdr:rowOff>135299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56576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56004</xdr:rowOff>
    </xdr:from>
    <xdr:to>
      <xdr:col>81</xdr:col>
      <xdr:colOff>101600</xdr:colOff>
      <xdr:row>37</xdr:row>
      <xdr:rowOff>157604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9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2681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7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4590</xdr:rowOff>
    </xdr:from>
    <xdr:to>
      <xdr:col>76</xdr:col>
      <xdr:colOff>165100</xdr:colOff>
      <xdr:row>37</xdr:row>
      <xdr:rowOff>106190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122717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112533</xdr:rowOff>
    </xdr:from>
    <xdr:to>
      <xdr:col>72</xdr:col>
      <xdr:colOff>38100</xdr:colOff>
      <xdr:row>38</xdr:row>
      <xdr:rowOff>42683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59210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3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113828</xdr:rowOff>
    </xdr:from>
    <xdr:to>
      <xdr:col>67</xdr:col>
      <xdr:colOff>101600</xdr:colOff>
      <xdr:row>38</xdr:row>
      <xdr:rowOff>43979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574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60505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3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95855</xdr:rowOff>
    </xdr:from>
    <xdr:to>
      <xdr:col>85</xdr:col>
      <xdr:colOff>127000</xdr:colOff>
      <xdr:row>57</xdr:row>
      <xdr:rowOff>148795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68505"/>
          <a:ext cx="838200" cy="5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148063</xdr:rowOff>
    </xdr:from>
    <xdr:to>
      <xdr:col>81</xdr:col>
      <xdr:colOff>50800</xdr:colOff>
      <xdr:row>57</xdr:row>
      <xdr:rowOff>148795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920713"/>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105097</xdr:rowOff>
    </xdr:from>
    <xdr:to>
      <xdr:col>76</xdr:col>
      <xdr:colOff>114300</xdr:colOff>
      <xdr:row>57</xdr:row>
      <xdr:rowOff>148063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77747"/>
          <a:ext cx="889000" cy="4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105097</xdr:rowOff>
    </xdr:from>
    <xdr:to>
      <xdr:col>71</xdr:col>
      <xdr:colOff>177800</xdr:colOff>
      <xdr:row>57</xdr:row>
      <xdr:rowOff>138210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77747"/>
          <a:ext cx="889000" cy="3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28576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45055</xdr:rowOff>
    </xdr:from>
    <xdr:to>
      <xdr:col>85</xdr:col>
      <xdr:colOff>177800</xdr:colOff>
      <xdr:row>57</xdr:row>
      <xdr:rowOff>146655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1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23482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97995</xdr:rowOff>
    </xdr:from>
    <xdr:to>
      <xdr:col>81</xdr:col>
      <xdr:colOff>101600</xdr:colOff>
      <xdr:row>58</xdr:row>
      <xdr:rowOff>28145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19272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6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97263</xdr:rowOff>
    </xdr:from>
    <xdr:to>
      <xdr:col>76</xdr:col>
      <xdr:colOff>165100</xdr:colOff>
      <xdr:row>58</xdr:row>
      <xdr:rowOff>27413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18540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6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54297</xdr:rowOff>
    </xdr:from>
    <xdr:to>
      <xdr:col>72</xdr:col>
      <xdr:colOff>38100</xdr:colOff>
      <xdr:row>57</xdr:row>
      <xdr:rowOff>155897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2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974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60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87410</xdr:rowOff>
    </xdr:from>
    <xdr:to>
      <xdr:col>67</xdr:col>
      <xdr:colOff>101600</xdr:colOff>
      <xdr:row>58</xdr:row>
      <xdr:rowOff>17560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34087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6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103330</xdr:rowOff>
    </xdr:from>
    <xdr:to>
      <xdr:col>85</xdr:col>
      <xdr:colOff>127000</xdr:colOff>
      <xdr:row>78</xdr:row>
      <xdr:rowOff>137666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476430"/>
          <a:ext cx="8382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103330</xdr:rowOff>
    </xdr:from>
    <xdr:to>
      <xdr:col>81</xdr:col>
      <xdr:colOff>50800</xdr:colOff>
      <xdr:row>78</xdr:row>
      <xdr:rowOff>116680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476430"/>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115788</xdr:rowOff>
    </xdr:from>
    <xdr:to>
      <xdr:col>76</xdr:col>
      <xdr:colOff>114300</xdr:colOff>
      <xdr:row>78</xdr:row>
      <xdr:rowOff>116680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488888"/>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115788</xdr:rowOff>
    </xdr:from>
    <xdr:to>
      <xdr:col>71</xdr:col>
      <xdr:colOff>177800</xdr:colOff>
      <xdr:row>78</xdr:row>
      <xdr:rowOff>122487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488888"/>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86866</xdr:rowOff>
    </xdr:from>
    <xdr:to>
      <xdr:col>85</xdr:col>
      <xdr:colOff>177800</xdr:colOff>
      <xdr:row>79</xdr:row>
      <xdr:rowOff>17016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1793</xdr:rowOff>
    </xdr:from>
    <xdr:ext cx="313932"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748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52530</xdr:rowOff>
    </xdr:from>
    <xdr:to>
      <xdr:col>81</xdr:col>
      <xdr:colOff>101600</xdr:colOff>
      <xdr:row>78</xdr:row>
      <xdr:rowOff>154130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145257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51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65880</xdr:rowOff>
    </xdr:from>
    <xdr:to>
      <xdr:col>76</xdr:col>
      <xdr:colOff>165100</xdr:colOff>
      <xdr:row>78</xdr:row>
      <xdr:rowOff>167480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158607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3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64988</xdr:rowOff>
    </xdr:from>
    <xdr:to>
      <xdr:col>72</xdr:col>
      <xdr:colOff>38100</xdr:colOff>
      <xdr:row>78</xdr:row>
      <xdr:rowOff>166588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157715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53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71687</xdr:rowOff>
    </xdr:from>
    <xdr:to>
      <xdr:col>67</xdr:col>
      <xdr:colOff>101600</xdr:colOff>
      <xdr:row>79</xdr:row>
      <xdr:rowOff>1837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4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164414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53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170745</xdr:rowOff>
    </xdr:from>
    <xdr:to>
      <xdr:col>85</xdr:col>
      <xdr:colOff>127000</xdr:colOff>
      <xdr:row>96</xdr:row>
      <xdr:rowOff>76141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58495"/>
          <a:ext cx="838200" cy="7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76141</xdr:rowOff>
    </xdr:from>
    <xdr:to>
      <xdr:col>81</xdr:col>
      <xdr:colOff>50800</xdr:colOff>
      <xdr:row>96</xdr:row>
      <xdr:rowOff>100282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35341"/>
          <a:ext cx="8890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91770</xdr:rowOff>
    </xdr:from>
    <xdr:to>
      <xdr:col>76</xdr:col>
      <xdr:colOff>114300</xdr:colOff>
      <xdr:row>96</xdr:row>
      <xdr:rowOff>100282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550970"/>
          <a:ext cx="8890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91770</xdr:rowOff>
    </xdr:from>
    <xdr:to>
      <xdr:col>71</xdr:col>
      <xdr:colOff>177800</xdr:colOff>
      <xdr:row>96</xdr:row>
      <xdr:rowOff>95169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50970"/>
          <a:ext cx="889000" cy="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119945</xdr:rowOff>
    </xdr:from>
    <xdr:to>
      <xdr:col>85</xdr:col>
      <xdr:colOff>177800</xdr:colOff>
      <xdr:row>96</xdr:row>
      <xdr:rowOff>50095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142822</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25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25341</xdr:rowOff>
    </xdr:from>
    <xdr:to>
      <xdr:col>81</xdr:col>
      <xdr:colOff>101600</xdr:colOff>
      <xdr:row>96</xdr:row>
      <xdr:rowOff>126941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8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143468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2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49482</xdr:rowOff>
    </xdr:from>
    <xdr:to>
      <xdr:col>76</xdr:col>
      <xdr:colOff>165100</xdr:colOff>
      <xdr:row>96</xdr:row>
      <xdr:rowOff>151082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167609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8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40970</xdr:rowOff>
    </xdr:from>
    <xdr:to>
      <xdr:col>72</xdr:col>
      <xdr:colOff>38100</xdr:colOff>
      <xdr:row>96</xdr:row>
      <xdr:rowOff>142570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159097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aseline="0">
              <a:solidFill>
                <a:schemeClr val="dk1"/>
              </a:solidFill>
              <a:effectLst/>
              <a:latin typeface="+mn-lt"/>
              <a:ea typeface="+mn-ea"/>
              <a:cs typeface="+mn-cs"/>
            </a:rPr>
            <a:t>　総務費</a:t>
          </a:r>
          <a:r>
            <a:rPr kumimoji="1" lang="ja-JP" altLang="en-US" sz="1000" baseline="0">
              <a:solidFill>
                <a:schemeClr val="dk1"/>
              </a:solidFill>
              <a:effectLst/>
              <a:latin typeface="+mn-lt"/>
              <a:ea typeface="+mn-ea"/>
              <a:cs typeface="+mn-cs"/>
            </a:rPr>
            <a:t>（対前年比＋</a:t>
          </a:r>
          <a:r>
            <a:rPr kumimoji="1" lang="en-US" altLang="ja-JP" sz="1000" baseline="0">
              <a:solidFill>
                <a:schemeClr val="dk1"/>
              </a:solidFill>
              <a:effectLst/>
              <a:latin typeface="+mn-lt"/>
              <a:ea typeface="+mn-ea"/>
              <a:cs typeface="+mn-cs"/>
            </a:rPr>
            <a:t>122,719</a:t>
          </a:r>
          <a:r>
            <a:rPr kumimoji="1" lang="ja-JP" altLang="en-US" sz="1000" baseline="0">
              <a:solidFill>
                <a:schemeClr val="dk1"/>
              </a:solidFill>
              <a:effectLst/>
              <a:latin typeface="+mn-lt"/>
              <a:ea typeface="+mn-ea"/>
              <a:cs typeface="+mn-cs"/>
            </a:rPr>
            <a:t>円）及び商工費（対前年比＋</a:t>
          </a:r>
          <a:r>
            <a:rPr kumimoji="1" lang="en-US" altLang="ja-JP" sz="1000" baseline="0">
              <a:solidFill>
                <a:schemeClr val="dk1"/>
              </a:solidFill>
              <a:effectLst/>
              <a:latin typeface="+mn-lt"/>
              <a:ea typeface="+mn-ea"/>
              <a:cs typeface="+mn-cs"/>
            </a:rPr>
            <a:t>14,571</a:t>
          </a:r>
          <a:r>
            <a:rPr kumimoji="1" lang="ja-JP" altLang="en-US" sz="1000" baseline="0">
              <a:solidFill>
                <a:schemeClr val="dk1"/>
              </a:solidFill>
              <a:effectLst/>
              <a:latin typeface="+mn-lt"/>
              <a:ea typeface="+mn-ea"/>
              <a:cs typeface="+mn-cs"/>
            </a:rPr>
            <a:t>円）が前年度と比べて増額しているのは、</a:t>
          </a:r>
          <a:r>
            <a:rPr lang="ja-JP" altLang="ja-JP" sz="1050" baseline="0">
              <a:solidFill>
                <a:schemeClr val="dk1"/>
              </a:solidFill>
              <a:effectLst/>
              <a:latin typeface="+mn-lt"/>
              <a:ea typeface="+mn-ea"/>
              <a:cs typeface="+mn-cs"/>
            </a:rPr>
            <a:t>コロナ対策として特別定額給付金</a:t>
          </a:r>
          <a:r>
            <a:rPr lang="ja-JP" altLang="en-US" sz="1050" baseline="0">
              <a:solidFill>
                <a:schemeClr val="dk1"/>
              </a:solidFill>
              <a:effectLst/>
              <a:latin typeface="+mn-lt"/>
              <a:ea typeface="+mn-ea"/>
              <a:cs typeface="+mn-cs"/>
            </a:rPr>
            <a:t>事業</a:t>
          </a:r>
          <a:r>
            <a:rPr lang="ja-JP" altLang="ja-JP" sz="1050" baseline="0">
              <a:solidFill>
                <a:schemeClr val="dk1"/>
              </a:solidFill>
              <a:effectLst/>
              <a:latin typeface="+mn-lt"/>
              <a:ea typeface="+mn-ea"/>
              <a:cs typeface="+mn-cs"/>
            </a:rPr>
            <a:t>や各種の事業者支援給付金</a:t>
          </a:r>
          <a:r>
            <a:rPr lang="ja-JP" altLang="en-US" sz="1050" baseline="0">
              <a:solidFill>
                <a:schemeClr val="dk1"/>
              </a:solidFill>
              <a:effectLst/>
              <a:latin typeface="+mn-lt"/>
              <a:ea typeface="+mn-ea"/>
              <a:cs typeface="+mn-cs"/>
            </a:rPr>
            <a:t>事業</a:t>
          </a:r>
          <a:r>
            <a:rPr lang="ja-JP" altLang="ja-JP" sz="1050" baseline="0">
              <a:solidFill>
                <a:schemeClr val="dk1"/>
              </a:solidFill>
              <a:effectLst/>
              <a:latin typeface="+mn-lt"/>
              <a:ea typeface="+mn-ea"/>
              <a:cs typeface="+mn-cs"/>
            </a:rPr>
            <a:t>などを行ったことによるものであ</a:t>
          </a:r>
          <a:r>
            <a:rPr lang="ja-JP" altLang="en-US" sz="1050" baseline="0">
              <a:solidFill>
                <a:schemeClr val="dk1"/>
              </a:solidFill>
              <a:effectLst/>
              <a:latin typeface="+mn-lt"/>
              <a:ea typeface="+mn-ea"/>
              <a:cs typeface="+mn-cs"/>
            </a:rPr>
            <a:t>り、全国的に増加傾向となっている。</a:t>
          </a:r>
          <a:endParaRPr lang="ja-JP" altLang="ja-JP" sz="1000">
            <a:effectLst/>
          </a:endParaRPr>
        </a:p>
        <a:p>
          <a:pPr eaLnBrk="1" fontAlgn="auto" latinLnBrk="0" hangingPunct="1"/>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衛生費は</a:t>
          </a:r>
          <a:r>
            <a:rPr kumimoji="1" lang="en-US" altLang="ja-JP" sz="1000" baseline="0">
              <a:solidFill>
                <a:schemeClr val="dk1"/>
              </a:solidFill>
              <a:effectLst/>
              <a:latin typeface="+mn-lt"/>
              <a:ea typeface="+mn-ea"/>
              <a:cs typeface="+mn-cs"/>
            </a:rPr>
            <a:t>153,795</a:t>
          </a:r>
          <a:r>
            <a:rPr kumimoji="1" lang="ja-JP" altLang="ja-JP" sz="1000" baseline="0">
              <a:solidFill>
                <a:schemeClr val="dk1"/>
              </a:solidFill>
              <a:effectLst/>
              <a:latin typeface="+mn-lt"/>
              <a:ea typeface="+mn-ea"/>
              <a:cs typeface="+mn-cs"/>
            </a:rPr>
            <a:t>円</a:t>
          </a:r>
          <a:r>
            <a:rPr kumimoji="1" lang="ja-JP" altLang="en-US" sz="1000" baseline="0">
              <a:solidFill>
                <a:schemeClr val="dk1"/>
              </a:solidFill>
              <a:effectLst/>
              <a:latin typeface="+mn-lt"/>
              <a:ea typeface="+mn-ea"/>
              <a:cs typeface="+mn-cs"/>
            </a:rPr>
            <a:t>（対</a:t>
          </a:r>
          <a:r>
            <a:rPr kumimoji="1" lang="ja-JP" altLang="ja-JP" sz="1000" baseline="0">
              <a:solidFill>
                <a:schemeClr val="dk1"/>
              </a:solidFill>
              <a:effectLst/>
              <a:latin typeface="+mn-lt"/>
              <a:ea typeface="+mn-ea"/>
              <a:cs typeface="+mn-cs"/>
            </a:rPr>
            <a:t>前年比</a:t>
          </a:r>
          <a:r>
            <a:rPr kumimoji="1" lang="ja-JP" altLang="en-US" sz="1000" baseline="0">
              <a:solidFill>
                <a:schemeClr val="dk1"/>
              </a:solidFill>
              <a:effectLst/>
              <a:latin typeface="+mn-lt"/>
              <a:ea typeface="+mn-ea"/>
              <a:cs typeface="+mn-cs"/>
            </a:rPr>
            <a:t>＋</a:t>
          </a:r>
          <a:r>
            <a:rPr kumimoji="1" lang="en-US" altLang="ja-JP" sz="1000" baseline="0">
              <a:solidFill>
                <a:schemeClr val="dk1"/>
              </a:solidFill>
              <a:effectLst/>
              <a:latin typeface="+mn-lt"/>
              <a:ea typeface="+mn-ea"/>
              <a:cs typeface="+mn-cs"/>
            </a:rPr>
            <a:t>3,762</a:t>
          </a:r>
          <a:r>
            <a:rPr kumimoji="1" lang="ja-JP" altLang="ja-JP" sz="1000" baseline="0">
              <a:solidFill>
                <a:schemeClr val="dk1"/>
              </a:solidFill>
              <a:effectLst/>
              <a:latin typeface="+mn-lt"/>
              <a:ea typeface="+mn-ea"/>
              <a:cs typeface="+mn-cs"/>
            </a:rPr>
            <a:t>円</a:t>
          </a:r>
          <a:r>
            <a:rPr kumimoji="1" lang="ja-JP" altLang="en-US" sz="1000" baseline="0">
              <a:solidFill>
                <a:schemeClr val="dk1"/>
              </a:solidFill>
              <a:effectLst/>
              <a:latin typeface="+mn-lt"/>
              <a:ea typeface="+mn-ea"/>
              <a:cs typeface="+mn-cs"/>
            </a:rPr>
            <a:t>）で、類似団体内で最も高い数値となっている。これは、</a:t>
          </a:r>
          <a:r>
            <a:rPr kumimoji="1" lang="ja-JP" altLang="ja-JP" sz="1000" baseline="0">
              <a:solidFill>
                <a:schemeClr val="dk1"/>
              </a:solidFill>
              <a:effectLst/>
              <a:latin typeface="+mn-lt"/>
              <a:ea typeface="+mn-ea"/>
              <a:cs typeface="+mn-cs"/>
            </a:rPr>
            <a:t>令和元年度から</a:t>
          </a:r>
          <a:r>
            <a:rPr kumimoji="1" lang="ja-JP" altLang="en-US" sz="1000" baseline="0">
              <a:solidFill>
                <a:schemeClr val="dk1"/>
              </a:solidFill>
              <a:effectLst/>
              <a:latin typeface="+mn-lt"/>
              <a:ea typeface="+mn-ea"/>
              <a:cs typeface="+mn-cs"/>
            </a:rPr>
            <a:t>着手している</a:t>
          </a:r>
          <a:r>
            <a:rPr kumimoji="1" lang="ja-JP" altLang="ja-JP" sz="1000" baseline="0">
              <a:solidFill>
                <a:schemeClr val="dk1"/>
              </a:solidFill>
              <a:effectLst/>
              <a:latin typeface="+mn-lt"/>
              <a:ea typeface="+mn-ea"/>
              <a:cs typeface="+mn-cs"/>
            </a:rPr>
            <a:t>一般廃棄物最終処分場</a:t>
          </a:r>
          <a:r>
            <a:rPr kumimoji="1" lang="ja-JP" altLang="en-US" sz="1000" baseline="0">
              <a:solidFill>
                <a:schemeClr val="dk1"/>
              </a:solidFill>
              <a:effectLst/>
              <a:latin typeface="+mn-lt"/>
              <a:ea typeface="+mn-ea"/>
              <a:cs typeface="+mn-cs"/>
            </a:rPr>
            <a:t>整備事業の影響によるものであり、事業完了の令和</a:t>
          </a:r>
          <a:r>
            <a:rPr kumimoji="1" lang="en-US" altLang="ja-JP" sz="1000" baseline="0">
              <a:solidFill>
                <a:schemeClr val="dk1"/>
              </a:solidFill>
              <a:effectLst/>
              <a:latin typeface="+mn-lt"/>
              <a:ea typeface="+mn-ea"/>
              <a:cs typeface="+mn-cs"/>
            </a:rPr>
            <a:t>3</a:t>
          </a:r>
          <a:r>
            <a:rPr kumimoji="1" lang="ja-JP" altLang="en-US" sz="1000" baseline="0">
              <a:solidFill>
                <a:schemeClr val="dk1"/>
              </a:solidFill>
              <a:effectLst/>
              <a:latin typeface="+mn-lt"/>
              <a:ea typeface="+mn-ea"/>
              <a:cs typeface="+mn-cs"/>
            </a:rPr>
            <a:t>年度まで同程度の水準で推移するものと考えている。</a:t>
          </a:r>
          <a:r>
            <a:rPr lang="ja-JP" altLang="ja-JP" sz="1000">
              <a:solidFill>
                <a:schemeClr val="dk1"/>
              </a:solidFill>
              <a:effectLst/>
              <a:latin typeface="+mn-lt"/>
              <a:ea typeface="+mn-ea"/>
              <a:cs typeface="+mn-cs"/>
            </a:rPr>
            <a:t>　</a:t>
          </a:r>
          <a:endParaRPr lang="ja-JP" altLang="ja-JP" sz="1000">
            <a:effectLst/>
          </a:endParaRPr>
        </a:p>
        <a:p>
          <a:pPr eaLnBrk="1" fontAlgn="auto" latinLnBrk="0" hangingPunct="1"/>
          <a:r>
            <a:rPr lang="ja-JP" altLang="en-US" sz="1000">
              <a:solidFill>
                <a:schemeClr val="dk1"/>
              </a:solidFill>
              <a:effectLst/>
              <a:latin typeface="+mn-lt"/>
              <a:ea typeface="+mn-ea"/>
              <a:cs typeface="+mn-cs"/>
            </a:rPr>
            <a:t>　また、衛生費の中には小豆島中央病院企業団への負担も含まれており、類似団体平均を上回る要因の一つとなっている。</a:t>
          </a:r>
          <a:r>
            <a:rPr lang="ja-JP" altLang="ja-JP" sz="1000">
              <a:solidFill>
                <a:schemeClr val="dk1"/>
              </a:solidFill>
              <a:effectLst/>
              <a:latin typeface="+mn-lt"/>
              <a:ea typeface="+mn-ea"/>
              <a:cs typeface="+mn-cs"/>
            </a:rPr>
            <a:t>　</a:t>
          </a:r>
          <a:endParaRPr lang="en-US" altLang="ja-JP" sz="1000">
            <a:solidFill>
              <a:schemeClr val="dk1"/>
            </a:solidFill>
            <a:effectLst/>
            <a:latin typeface="+mn-lt"/>
            <a:ea typeface="+mn-ea"/>
            <a:cs typeface="+mn-cs"/>
          </a:endParaRPr>
        </a:p>
        <a:p>
          <a:pPr eaLnBrk="1" fontAlgn="auto" latinLnBrk="0" hangingPunct="1"/>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労働費は住民一人当たり</a:t>
          </a:r>
          <a:r>
            <a:rPr lang="en-US" altLang="ja-JP" sz="1000">
              <a:solidFill>
                <a:schemeClr val="dk1"/>
              </a:solidFill>
              <a:effectLst/>
              <a:latin typeface="+mn-lt"/>
              <a:ea typeface="+mn-ea"/>
              <a:cs typeface="+mn-cs"/>
            </a:rPr>
            <a:t>2,479</a:t>
          </a:r>
          <a:r>
            <a:rPr lang="ja-JP" altLang="ja-JP" sz="1000">
              <a:solidFill>
                <a:schemeClr val="dk1"/>
              </a:solidFill>
              <a:effectLst/>
              <a:latin typeface="+mn-lt"/>
              <a:ea typeface="+mn-ea"/>
              <a:cs typeface="+mn-cs"/>
            </a:rPr>
            <a:t>円となっており、類似団体平均を上回っている。</a:t>
          </a:r>
          <a:endParaRPr lang="en-US" altLang="ja-JP" sz="10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n-lt"/>
              <a:ea typeface="+mn-ea"/>
              <a:cs typeface="+mn-cs"/>
            </a:rPr>
            <a:t>　公債費は</a:t>
          </a:r>
          <a:r>
            <a:rPr lang="en-US" altLang="ja-JP" sz="1000">
              <a:solidFill>
                <a:schemeClr val="dk1"/>
              </a:solidFill>
              <a:effectLst/>
              <a:latin typeface="+mn-lt"/>
              <a:ea typeface="+mn-ea"/>
              <a:cs typeface="+mn-cs"/>
            </a:rPr>
            <a:t>73,426</a:t>
          </a:r>
          <a:r>
            <a:rPr lang="ja-JP" altLang="en-US" sz="1000">
              <a:solidFill>
                <a:schemeClr val="dk1"/>
              </a:solidFill>
              <a:effectLst/>
              <a:latin typeface="+mn-lt"/>
              <a:ea typeface="+mn-ea"/>
              <a:cs typeface="+mn-cs"/>
            </a:rPr>
            <a:t>円（対前年比＋</a:t>
          </a:r>
          <a:r>
            <a:rPr lang="en-US" altLang="ja-JP" sz="1000">
              <a:solidFill>
                <a:schemeClr val="dk1"/>
              </a:solidFill>
              <a:effectLst/>
              <a:latin typeface="+mn-lt"/>
              <a:ea typeface="+mn-ea"/>
              <a:cs typeface="+mn-cs"/>
            </a:rPr>
            <a:t>10,085</a:t>
          </a:r>
          <a:r>
            <a:rPr lang="ja-JP" altLang="en-US" sz="1000">
              <a:solidFill>
                <a:schemeClr val="dk1"/>
              </a:solidFill>
              <a:effectLst/>
              <a:latin typeface="+mn-lt"/>
              <a:ea typeface="+mn-ea"/>
              <a:cs typeface="+mn-cs"/>
            </a:rPr>
            <a:t>円）となっており、類似団体平均を上回っている。これは、新庁舎整備などの財源として借入れた地方債の元金償還が始まったことによるものであり、今後も</a:t>
          </a:r>
          <a:r>
            <a:rPr lang="ja-JP" altLang="ja-JP" sz="1050" b="0" i="0" baseline="0">
              <a:solidFill>
                <a:schemeClr val="dk1"/>
              </a:solidFill>
              <a:effectLst/>
              <a:latin typeface="+mn-lt"/>
              <a:ea typeface="+mn-ea"/>
              <a:cs typeface="+mn-cs"/>
            </a:rPr>
            <a:t>池田小学校長寿命化改修、雨水公共下水道の整備、更新住宅の整備といった大型の事業を予定していることから、</a:t>
          </a:r>
          <a:r>
            <a:rPr lang="ja-JP" altLang="en-US" sz="1050" b="0" i="0" baseline="0">
              <a:solidFill>
                <a:schemeClr val="dk1"/>
              </a:solidFill>
              <a:effectLst/>
              <a:latin typeface="+mn-lt"/>
              <a:ea typeface="+mn-ea"/>
              <a:cs typeface="+mn-cs"/>
            </a:rPr>
            <a:t>公債費の大幅な減少は見込めない。このため、</a:t>
          </a:r>
          <a:r>
            <a:rPr lang="ja-JP" altLang="ja-JP" sz="1050" b="0" i="0" baseline="0">
              <a:solidFill>
                <a:schemeClr val="dk1"/>
              </a:solidFill>
              <a:effectLst/>
              <a:latin typeface="+mn-lt"/>
              <a:ea typeface="+mn-ea"/>
              <a:cs typeface="+mn-cs"/>
            </a:rPr>
            <a:t>事業費を精査するとともに、交付税措置のある有利な地方債の活用に努めていきたい。</a:t>
          </a:r>
          <a:endParaRPr lang="ja-JP" altLang="ja-JP" sz="100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ja-JP" altLang="ja-JP" sz="10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　財政調整基金については、中期的な見通しのもとに、決算剰余金を積み立てるとともに、最低水準の取崩しに努めている。令和</a:t>
          </a:r>
          <a:r>
            <a:rPr kumimoji="1" lang="en-US" altLang="ja-JP" sz="1100">
              <a:latin typeface="游ゴシック" panose="020B0400000000000000" pitchFamily="50" charset="-128"/>
              <a:ea typeface="游ゴシック" panose="020B0400000000000000" pitchFamily="50" charset="-128"/>
            </a:rPr>
            <a:t>2</a:t>
          </a:r>
          <a:r>
            <a:rPr kumimoji="1" lang="ja-JP" altLang="en-US" sz="1100">
              <a:latin typeface="游ゴシック" panose="020B0400000000000000" pitchFamily="50" charset="-128"/>
              <a:ea typeface="游ゴシック" panose="020B0400000000000000" pitchFamily="50" charset="-128"/>
            </a:rPr>
            <a:t>年度は、堅調なふるさと納税寄付金に加え、コロナの影響による各種事業の中止や縮小に伴う事業費の減などにより、最終的には取崩しを行わなかったため、残高が増加している。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実質収支についても、前述の理由により改善しており、実質単年度収支については、行財政改革の推進も功を奏し、</a:t>
          </a:r>
          <a:r>
            <a:rPr kumimoji="1" lang="en-US" altLang="ja-JP" sz="1100">
              <a:latin typeface="游ゴシック" panose="020B0400000000000000" pitchFamily="50" charset="-128"/>
              <a:ea typeface="游ゴシック" panose="020B0400000000000000" pitchFamily="50" charset="-128"/>
            </a:rPr>
            <a:t>10</a:t>
          </a:r>
          <a:r>
            <a:rPr kumimoji="1" lang="ja-JP" altLang="en-US" sz="1100">
              <a:latin typeface="游ゴシック" panose="020B0400000000000000" pitchFamily="50" charset="-128"/>
              <a:ea typeface="游ゴシック" panose="020B0400000000000000" pitchFamily="50" charset="-128"/>
            </a:rPr>
            <a:t>年ぶりにプラスに転じている</a:t>
          </a:r>
          <a:r>
            <a:rPr kumimoji="1" lang="ja-JP" altLang="en-US" sz="1200">
              <a:latin typeface="游ゴシック" panose="020B0400000000000000" pitchFamily="50" charset="-128"/>
              <a:ea typeface="游ゴシック" panose="020B0400000000000000" pitchFamily="50"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交付税・諸収入等の財源の減少と普通建設事業の増額や特別会計への繰出しといった一般財源が必要な経費の増額傾向が続いており、漸減している傾向にあ</a:t>
          </a:r>
          <a:r>
            <a:rPr lang="ja-JP" altLang="en-US" sz="1100" b="0" i="0" baseline="0">
              <a:solidFill>
                <a:schemeClr val="dk1"/>
              </a:solidFill>
              <a:effectLst/>
              <a:latin typeface="+mn-lt"/>
              <a:ea typeface="+mn-ea"/>
              <a:cs typeface="+mn-cs"/>
            </a:rPr>
            <a:t>ったが、令和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堅調なふるさと納税寄付金に加え、コロナの影響による各種事業の中止や縮小に伴う事業費の減などにより、</a:t>
          </a:r>
          <a:r>
            <a:rPr kumimoji="1" lang="ja-JP" altLang="en-US" sz="1100">
              <a:solidFill>
                <a:schemeClr val="dk1"/>
              </a:solidFill>
              <a:effectLst/>
              <a:latin typeface="+mn-lt"/>
              <a:ea typeface="+mn-ea"/>
              <a:cs typeface="+mn-cs"/>
            </a:rPr>
            <a:t>回復している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国民健康保険事業特別会計</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年度から、後期高齢者医療制度が開始されたこと</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人口減少などの影響により被保険者の減少傾向は続いている状況である。また合併以降、保険料率を改正しておらず、収支状況が悪化していたため、平成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は保険料率を改正した。しかしながら、本町の医療費の特殊要件として、精神病院があること、被保険者のうち低所得者が多いなど担税能力が低い状況であることから、保険料率の改正がそのまま赤字解消につながらないため、健康づくりなどといった施策を強く進めていく必要があ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全体としては、水道事業会計が広域化されたため、連結実質赤字比率に算入されなくなり、標準財政規模比は大きく減少している。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元利償還金については、公立病院の再編により、病院事業から債務承継を行っており、増えている状況にある。</a:t>
          </a:r>
          <a:r>
            <a:rPr lang="ja-JP" altLang="en-US" sz="1100" b="0" i="0" baseline="0">
              <a:solidFill>
                <a:schemeClr val="dk1"/>
              </a:solidFill>
              <a:effectLst/>
              <a:latin typeface="+mn-lt"/>
              <a:ea typeface="+mn-ea"/>
              <a:cs typeface="+mn-cs"/>
            </a:rPr>
            <a:t>加えて、新庁舎整備などに係る元金償還も始まっている。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また、組合等が起こした地方債の元利償還金に対する負担金等については、小豆島中央病院設立時の医療機器整備などに係る返済が開始したため増加している。</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今後の公債費を抑制するためにも、</a:t>
          </a:r>
          <a:r>
            <a:rPr lang="ja-JP" altLang="ja-JP" sz="1100" b="0" i="0" baseline="0">
              <a:solidFill>
                <a:schemeClr val="dk1"/>
              </a:solidFill>
              <a:effectLst/>
              <a:latin typeface="+mn-lt"/>
              <a:ea typeface="+mn-ea"/>
              <a:cs typeface="+mn-cs"/>
            </a:rPr>
            <a:t>普通建設事業の選択と集中、新規発行額の抑制や低金利での借入に努めるとともに、交付税算入見込額が大きな地方債の活用を進めている。</a:t>
          </a:r>
          <a:endParaRPr lang="ja-JP" altLang="ja-JP" sz="1400">
            <a:effectLst/>
          </a:endParaRPr>
        </a:p>
        <a:p>
          <a:pPr rtl="0" eaLnBrk="1" fontAlgn="auto" latinLnBrk="0" hangingPunct="1"/>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合併以降、黒字決算による財調・減債基金への積立等、充当可能基金が維持できている。</a:t>
          </a:r>
          <a:endParaRPr lang="ja-JP" altLang="ja-JP" sz="1400">
            <a:effectLst/>
          </a:endParaRPr>
        </a:p>
        <a:p>
          <a:pPr rtl="0"/>
          <a:r>
            <a:rPr lang="ja-JP" altLang="ja-JP" sz="1100" b="0" i="0" baseline="0">
              <a:solidFill>
                <a:schemeClr val="dk1"/>
              </a:solidFill>
              <a:effectLst/>
              <a:latin typeface="+mn-lt"/>
              <a:ea typeface="+mn-ea"/>
              <a:cs typeface="+mn-cs"/>
            </a:rPr>
            <a:t>　また、交付税措置見込が大きな地方債の活用を進めるとともに、後年度負担の適正化のため、臨時財政対策債の発行を抑制した結果、</a:t>
          </a:r>
          <a:r>
            <a:rPr lang="ja-JP" altLang="ja-JP" sz="1100">
              <a:solidFill>
                <a:schemeClr val="dk1"/>
              </a:solidFill>
              <a:effectLst/>
              <a:latin typeface="+mn-lt"/>
              <a:ea typeface="+mn-ea"/>
              <a:cs typeface="+mn-cs"/>
            </a:rPr>
            <a:t>実際の償還が発生していない債権に対する</a:t>
          </a:r>
          <a:r>
            <a:rPr lang="ja-JP" altLang="ja-JP" sz="1100" b="0" i="0" baseline="0">
              <a:solidFill>
                <a:schemeClr val="dk1"/>
              </a:solidFill>
              <a:effectLst/>
              <a:latin typeface="+mn-lt"/>
              <a:ea typeface="+mn-ea"/>
              <a:cs typeface="+mn-cs"/>
            </a:rPr>
            <a:t>基準財政需要額算入見込額が増加している。</a:t>
          </a:r>
          <a:endParaRPr lang="ja-JP" altLang="ja-JP" sz="1400">
            <a:effectLst/>
          </a:endParaRPr>
        </a:p>
        <a:p>
          <a:pPr rtl="0"/>
          <a:r>
            <a:rPr lang="ja-JP" altLang="ja-JP" sz="1100" b="0" i="0" baseline="0">
              <a:solidFill>
                <a:schemeClr val="dk1"/>
              </a:solidFill>
              <a:effectLst/>
              <a:latin typeface="+mn-lt"/>
              <a:ea typeface="+mn-ea"/>
              <a:cs typeface="+mn-cs"/>
            </a:rPr>
            <a:t>　組合等負担等見込額は、小豆地区広域行政事務組合の常備消防に係る公債費（庁舎建設・ヘリポートなど）負担や、小豆島中央病院企業団の病院建設に係る公債費負担が大きなものである。</a:t>
          </a:r>
          <a:endParaRPr lang="ja-JP" altLang="ja-JP" sz="1400">
            <a:effectLst/>
          </a:endParaRPr>
        </a:p>
        <a:p>
          <a:pPr rtl="0"/>
          <a:r>
            <a:rPr lang="ja-JP" altLang="ja-JP" sz="1100" b="0" i="0" baseline="0">
              <a:solidFill>
                <a:schemeClr val="dk1"/>
              </a:solidFill>
              <a:effectLst/>
              <a:latin typeface="+mn-lt"/>
              <a:ea typeface="+mn-ea"/>
              <a:cs typeface="+mn-cs"/>
            </a:rPr>
            <a:t>　また、公立病院の再編により、病院事業から債務承継を行っており、一般会計等に係る地方債の現在高が</a:t>
          </a:r>
          <a:r>
            <a:rPr lang="ja-JP" altLang="en-US" sz="1100" b="0" i="0" baseline="0">
              <a:solidFill>
                <a:schemeClr val="dk1"/>
              </a:solidFill>
              <a:effectLst/>
              <a:latin typeface="+mn-lt"/>
              <a:ea typeface="+mn-ea"/>
              <a:cs typeface="+mn-cs"/>
            </a:rPr>
            <a:t>、その分</a:t>
          </a:r>
          <a:r>
            <a:rPr lang="ja-JP" altLang="ja-JP" sz="1100" b="0" i="0" baseline="0">
              <a:solidFill>
                <a:schemeClr val="dk1"/>
              </a:solidFill>
              <a:effectLst/>
              <a:latin typeface="+mn-lt"/>
              <a:ea typeface="+mn-ea"/>
              <a:cs typeface="+mn-cs"/>
            </a:rPr>
            <a:t>増えている状況にあ</a:t>
          </a:r>
          <a:r>
            <a:rPr lang="ja-JP" altLang="en-US" sz="1100" b="0" i="0" baseline="0">
              <a:solidFill>
                <a:schemeClr val="dk1"/>
              </a:solidFill>
              <a:effectLst/>
              <a:latin typeface="+mn-lt"/>
              <a:ea typeface="+mn-ea"/>
              <a:cs typeface="+mn-cs"/>
            </a:rPr>
            <a:t>り、この地方債の償還が終了する令和</a:t>
          </a:r>
          <a:r>
            <a:rPr lang="en-US" altLang="ja-JP" sz="1100" b="0" i="0" baseline="0">
              <a:solidFill>
                <a:schemeClr val="dk1"/>
              </a:solidFill>
              <a:effectLst/>
              <a:latin typeface="+mn-lt"/>
              <a:ea typeface="+mn-ea"/>
              <a:cs typeface="+mn-cs"/>
            </a:rPr>
            <a:t>8</a:t>
          </a:r>
          <a:r>
            <a:rPr lang="ja-JP" altLang="en-US" sz="1100" b="0" i="0" baseline="0">
              <a:solidFill>
                <a:schemeClr val="dk1"/>
              </a:solidFill>
              <a:effectLst/>
              <a:latin typeface="+mn-lt"/>
              <a:ea typeface="+mn-ea"/>
              <a:cs typeface="+mn-cs"/>
            </a:rPr>
            <a:t>年度までは大きな水準で推移すると見込まれる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香川県小豆島町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百万円増</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6,676</a:t>
          </a:r>
          <a:r>
            <a:rPr kumimoji="1" lang="ja-JP" altLang="en-US" sz="1100">
              <a:solidFill>
                <a:schemeClr val="dk1"/>
              </a:solidFill>
              <a:effectLst/>
              <a:latin typeface="+mn-lt"/>
              <a:ea typeface="+mn-ea"/>
              <a:cs typeface="+mn-cs"/>
            </a:rPr>
            <a:t>百万円となっている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内訳として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財政調整基金が対前年比</a:t>
          </a:r>
          <a:r>
            <a:rPr kumimoji="1" lang="en-US" altLang="ja-JP" sz="1100">
              <a:solidFill>
                <a:schemeClr val="dk1"/>
              </a:solidFill>
              <a:effectLst/>
              <a:latin typeface="+mn-lt"/>
              <a:ea typeface="+mn-ea"/>
              <a:cs typeface="+mn-cs"/>
            </a:rPr>
            <a:t>173</a:t>
          </a:r>
          <a:r>
            <a:rPr kumimoji="1" lang="ja-JP" altLang="en-US"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1,752</a:t>
          </a:r>
          <a:r>
            <a:rPr kumimoji="1" lang="ja-JP" altLang="en-US" sz="1100">
              <a:solidFill>
                <a:schemeClr val="dk1"/>
              </a:solidFill>
              <a:effectLst/>
              <a:latin typeface="+mn-lt"/>
              <a:ea typeface="+mn-ea"/>
              <a:cs typeface="+mn-cs"/>
            </a:rPr>
            <a:t>百万円、減債基金が対前年比</a:t>
          </a:r>
          <a:r>
            <a:rPr kumimoji="1" lang="en-US" altLang="ja-JP" sz="1100">
              <a:solidFill>
                <a:schemeClr val="dk1"/>
              </a:solidFill>
              <a:effectLst/>
              <a:latin typeface="+mn-lt"/>
              <a:ea typeface="+mn-ea"/>
              <a:cs typeface="+mn-cs"/>
            </a:rPr>
            <a:t>96</a:t>
          </a:r>
          <a:r>
            <a:rPr kumimoji="1" lang="ja-JP" altLang="en-US"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1,948</a:t>
          </a:r>
          <a:r>
            <a:rPr kumimoji="1" lang="ja-JP" altLang="en-US" sz="1100">
              <a:solidFill>
                <a:schemeClr val="dk1"/>
              </a:solidFill>
              <a:effectLst/>
              <a:latin typeface="+mn-lt"/>
              <a:ea typeface="+mn-ea"/>
              <a:cs typeface="+mn-cs"/>
            </a:rPr>
            <a:t>百万円、その他特定目的基金が対前年比</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2,976</a:t>
          </a:r>
          <a:r>
            <a:rPr kumimoji="1" lang="ja-JP" altLang="en-US" sz="1100">
              <a:solidFill>
                <a:schemeClr val="dk1"/>
              </a:solidFill>
              <a:effectLst/>
              <a:latin typeface="+mn-lt"/>
              <a:ea typeface="+mn-ea"/>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財政調整基金</a:t>
          </a:r>
          <a:r>
            <a:rPr kumimoji="1" lang="ja-JP" altLang="en-US" sz="1100">
              <a:solidFill>
                <a:schemeClr val="dk1"/>
              </a:solidFill>
              <a:effectLst/>
              <a:latin typeface="+mn-lt"/>
              <a:ea typeface="+mn-ea"/>
              <a:cs typeface="+mn-cs"/>
            </a:rPr>
            <a:t>及び減債基金</a:t>
          </a:r>
          <a:r>
            <a:rPr kumimoji="1" lang="ja-JP" altLang="ja-JP" sz="1100">
              <a:solidFill>
                <a:schemeClr val="dk1"/>
              </a:solidFill>
              <a:effectLst/>
              <a:latin typeface="+mn-lt"/>
              <a:ea typeface="+mn-ea"/>
              <a:cs typeface="+mn-cs"/>
            </a:rPr>
            <a:t>については、標準財政規模の</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％程度（約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億円）を残高水準の目安とし、財源の過不足等を調整するために活用しながらも引き続き災害が発生した場合や経済情勢の著しい変動が生じた場合を想定して</a:t>
          </a:r>
          <a:r>
            <a:rPr kumimoji="1" lang="ja-JP" altLang="en-US" sz="1100">
              <a:solidFill>
                <a:schemeClr val="dk1"/>
              </a:solidFill>
              <a:effectLst/>
              <a:latin typeface="+mn-lt"/>
              <a:ea typeface="+mn-ea"/>
              <a:cs typeface="+mn-cs"/>
            </a:rPr>
            <a:t>確保していきたい。</a:t>
          </a:r>
          <a:endParaRPr lang="ja-JP" altLang="ja-JP" sz="1400">
            <a:effectLst/>
          </a:endParaRPr>
        </a:p>
        <a:p>
          <a:r>
            <a:rPr kumimoji="1" lang="ja-JP" altLang="ja-JP" sz="1100">
              <a:solidFill>
                <a:schemeClr val="dk1"/>
              </a:solidFill>
              <a:effectLst/>
              <a:latin typeface="+mn-lt"/>
              <a:ea typeface="+mn-ea"/>
              <a:cs typeface="+mn-cs"/>
            </a:rPr>
            <a:t>　その他特定目的基金については、各条例の目的に沿った事業実施に必要な積立てや事業実施のために活用する</a:t>
          </a:r>
          <a:r>
            <a:rPr kumimoji="1" lang="ja-JP" altLang="en-US" sz="1100">
              <a:solidFill>
                <a:schemeClr val="dk1"/>
              </a:solidFill>
              <a:effectLst/>
              <a:latin typeface="+mn-lt"/>
              <a:ea typeface="+mn-ea"/>
              <a:cs typeface="+mn-cs"/>
            </a:rPr>
            <a:t>こととしている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全体的な方針としては、超高齢化社会の進展に伴う、社会保障関係費の増加、公共施設の老朽化に伴う更新費用の増加など、財政需要の増加が見込まれるため、歳入確保の観点からも活用を進めていく</a:t>
          </a:r>
          <a:r>
            <a:rPr kumimoji="1" lang="ja-JP" altLang="en-US" sz="1100">
              <a:solidFill>
                <a:schemeClr val="dk1"/>
              </a:solidFill>
              <a:effectLst/>
              <a:latin typeface="+mn-lt"/>
              <a:ea typeface="+mn-ea"/>
              <a:cs typeface="+mn-cs"/>
            </a:rPr>
            <a:t>こととしている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ea"/>
              <a:ea typeface="+mn-ea"/>
              <a:cs typeface="+mn-cs"/>
            </a:rPr>
            <a:t>地域振興基金については、町民の連帯強化と地域振興を図るため活用している</a:t>
          </a:r>
          <a:r>
            <a:rPr kumimoji="1" lang="ja-JP" altLang="ja-JP" sz="1100">
              <a:solidFill>
                <a:schemeClr val="dk1"/>
              </a:solidFill>
              <a:effectLst/>
              <a:latin typeface="+mn-ea"/>
              <a:ea typeface="+mn-ea"/>
              <a:cs typeface="+mn-cs"/>
            </a:rPr>
            <a:t>。</a:t>
          </a:r>
          <a:endParaRPr kumimoji="0"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effectLst/>
              <a:latin typeface="+mn-ea"/>
              <a:ea typeface="+mn-ea"/>
              <a:cs typeface="+mn-cs"/>
            </a:rPr>
            <a:t>　水道基金については、</a:t>
          </a:r>
          <a:r>
            <a:rPr lang="ja-JP" altLang="en-US" sz="1100">
              <a:latin typeface="+mn-ea"/>
              <a:ea typeface="+mn-ea"/>
            </a:rPr>
            <a:t>水道事業の健全な運営及びこれに関連した地域の活性化を図るため活用している。</a:t>
          </a:r>
          <a:endParaRPr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ふるさとづくり基金については、地域づくり及び快適な生活環境の形成を図るため活用している。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小豆島オリーブ公園整備運営基金については、新たに</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百万円を積立てたことなどにより対前年比</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百万円の増、</a:t>
          </a:r>
          <a:r>
            <a:rPr kumimoji="1" lang="ja-JP" altLang="en-US" sz="1100">
              <a:solidFill>
                <a:schemeClr val="dk1"/>
              </a:solidFill>
              <a:effectLst/>
              <a:latin typeface="+mn-lt"/>
              <a:ea typeface="+mn-ea"/>
              <a:cs typeface="+mn-cs"/>
            </a:rPr>
            <a:t>新・すくすく子育ち基金についても、新たに</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百万円を積立てたことなどにより</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百万円の皆増となっている。一方で、ふるさとづくり基金は、ふるさと納税寄付金等による積立てを行ったが、</a:t>
          </a:r>
          <a:r>
            <a:rPr kumimoji="1" lang="ja-JP" altLang="ja-JP" sz="1100">
              <a:solidFill>
                <a:schemeClr val="dk1"/>
              </a:solidFill>
              <a:effectLst/>
              <a:latin typeface="+mn-lt"/>
              <a:ea typeface="+mn-ea"/>
              <a:cs typeface="+mn-cs"/>
            </a:rPr>
            <a:t>各種まちづくり施策や一般廃棄物最終処分場整備事業の財源</a:t>
          </a:r>
          <a:r>
            <a:rPr kumimoji="1" lang="ja-JP" altLang="en-US" sz="1100">
              <a:solidFill>
                <a:schemeClr val="dk1"/>
              </a:solidFill>
              <a:effectLst/>
              <a:latin typeface="+mn-lt"/>
              <a:ea typeface="+mn-ea"/>
              <a:cs typeface="+mn-cs"/>
            </a:rPr>
            <a:t>として活用したため対前年比</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百万円の減、地域振興基金については各種地域振興の財源として活用したため対前年比</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百万円の減となっており、特定目的金全体で対前年比</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百万円の減となっている。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今後も、条例の目的に沿った事業に活用する</a:t>
          </a:r>
          <a:r>
            <a:rPr kumimoji="1" lang="ja-JP" altLang="en-US" sz="1100">
              <a:solidFill>
                <a:schemeClr val="dk1"/>
              </a:solidFill>
              <a:effectLst/>
              <a:latin typeface="+mn-lt"/>
              <a:ea typeface="+mn-ea"/>
              <a:cs typeface="+mn-cs"/>
            </a:rPr>
            <a:t>こととしている</a:t>
          </a:r>
          <a:r>
            <a:rPr kumimoji="1" lang="ja-JP" altLang="ja-JP" sz="1100">
              <a:solidFill>
                <a:schemeClr val="dk1"/>
              </a:solidFill>
              <a:effectLst/>
              <a:latin typeface="+mn-lt"/>
              <a:ea typeface="+mn-ea"/>
              <a:cs typeface="+mn-cs"/>
            </a:rPr>
            <a:t>。</a:t>
          </a:r>
          <a:r>
            <a:rPr kumimoji="0" lang="ja-JP" altLang="en-US" sz="1100">
              <a:solidFill>
                <a:schemeClr val="dk1"/>
              </a:solidFill>
              <a:effectLst/>
              <a:latin typeface="+mn-lt"/>
              <a:ea typeface="+mn-ea"/>
              <a:cs typeface="+mn-cs"/>
            </a:rPr>
            <a:t>特にふるさと納税寄付金を原資として積み立てたふるさとづくり基金については、各種まちづくり施策の貴重な財源として活用を進めていきたい。</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財源の過不足等を調整するための取崩額が</a:t>
          </a:r>
          <a:r>
            <a:rPr kumimoji="1" lang="ja-JP" altLang="en-US" sz="1100">
              <a:solidFill>
                <a:schemeClr val="dk1"/>
              </a:solidFill>
              <a:effectLst/>
              <a:latin typeface="+mn-lt"/>
              <a:ea typeface="+mn-ea"/>
              <a:cs typeface="+mn-cs"/>
            </a:rPr>
            <a:t>皆減（</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決算剰余金処分による積立てが</a:t>
          </a:r>
          <a:r>
            <a:rPr kumimoji="1" lang="en-US" altLang="ja-JP" sz="1100">
              <a:solidFill>
                <a:schemeClr val="dk1"/>
              </a:solidFill>
              <a:effectLst/>
              <a:latin typeface="+mn-lt"/>
              <a:ea typeface="+mn-ea"/>
              <a:cs typeface="+mn-cs"/>
            </a:rPr>
            <a:t>171</a:t>
          </a:r>
          <a:r>
            <a:rPr kumimoji="1" lang="ja-JP" altLang="ja-JP" sz="1100">
              <a:solidFill>
                <a:schemeClr val="dk1"/>
              </a:solidFill>
              <a:effectLst/>
              <a:latin typeface="+mn-lt"/>
              <a:ea typeface="+mn-ea"/>
              <a:cs typeface="+mn-cs"/>
            </a:rPr>
            <a:t>百万円（対前年比△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百万円）となり、対前年比</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百万円の増となっている。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本町においては、</a:t>
          </a:r>
          <a:r>
            <a:rPr kumimoji="1" lang="ja-JP" altLang="en-US" sz="1100">
              <a:solidFill>
                <a:schemeClr val="dk1"/>
              </a:solidFill>
              <a:effectLst/>
              <a:latin typeface="+mn-lt"/>
              <a:ea typeface="+mn-ea"/>
              <a:cs typeface="+mn-cs"/>
            </a:rPr>
            <a:t>減債基金と合わせて</a:t>
          </a:r>
          <a:r>
            <a:rPr kumimoji="1" lang="ja-JP" altLang="ja-JP" sz="1100">
              <a:solidFill>
                <a:schemeClr val="dk1"/>
              </a:solidFill>
              <a:effectLst/>
              <a:latin typeface="+mn-lt"/>
              <a:ea typeface="+mn-ea"/>
              <a:cs typeface="+mn-cs"/>
            </a:rPr>
            <a:t>標準財政規模の</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％程度（約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億円）を残高水準の目安としており、年度間の財源の調整を行い、財政の健全性を確保するために活用する</a:t>
          </a:r>
          <a:r>
            <a:rPr kumimoji="1" lang="ja-JP" altLang="en-US" sz="1100">
              <a:solidFill>
                <a:schemeClr val="dk1"/>
              </a:solidFill>
              <a:effectLst/>
              <a:latin typeface="+mn-lt"/>
              <a:ea typeface="+mn-ea"/>
              <a:cs typeface="+mn-cs"/>
            </a:rPr>
            <a:t>こととしている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年度は、庁舎再編に伴い継承した旧内海病院の残債の償還の財源として活用したため、</a:t>
          </a:r>
          <a:r>
            <a:rPr kumimoji="1" lang="ja-JP" altLang="en-US" sz="1100">
              <a:solidFill>
                <a:schemeClr val="dk1"/>
              </a:solidFill>
              <a:effectLst/>
              <a:latin typeface="+mn-lt"/>
              <a:ea typeface="+mn-ea"/>
              <a:cs typeface="+mn-cs"/>
            </a:rPr>
            <a:t>対前年比</a:t>
          </a:r>
          <a:r>
            <a:rPr kumimoji="1" lang="en-US" altLang="ja-JP" sz="1100">
              <a:solidFill>
                <a:schemeClr val="dk1"/>
              </a:solidFill>
              <a:effectLst/>
              <a:latin typeface="+mn-lt"/>
              <a:ea typeface="+mn-ea"/>
              <a:cs typeface="+mn-cs"/>
            </a:rPr>
            <a:t>96</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減額となっている。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償還期限を繰り上げて町債の償還を行う場合や、年度によって町債の償還が多額になる場合に財源として活用することとしており、当面は旧内海病院の残債償還の財源として活用する</a:t>
          </a:r>
          <a:r>
            <a:rPr kumimoji="1" lang="ja-JP" altLang="en-US" sz="1100">
              <a:solidFill>
                <a:schemeClr val="dk1"/>
              </a:solidFill>
              <a:effectLst/>
              <a:latin typeface="+mn-lt"/>
              <a:ea typeface="+mn-ea"/>
              <a:cs typeface="+mn-cs"/>
            </a:rPr>
            <a:t>こととしている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8895E5F-4750-4B20-84A4-AD53FAF713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6DF9430-DAFA-4D65-8656-5E32FEB5AD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E2A871D-1276-48FB-96A4-9F4BD9BC38F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B240797-B3A0-4064-8BAA-C90BE61BBEC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E96F578-BD58-4DE0-8B74-D13FD940500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D1911EB-992D-4230-9A60-D847B9E52B7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6EADE70-86E9-497D-AF22-4A5AB3A6BA4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3B6BA11-F6DF-4BB6-9DE0-5B1DDB588A0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7DE8559-9B1D-4DC2-9C80-98817764C68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5B2A860-7DD8-4A99-B8F1-AD6CC697A70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13CAD47-4E05-4B24-8BBC-3EE70A4D83C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E1DADF6-6CDD-4FFF-869E-CFA1DBBE7BE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505D993-236B-4C71-AA22-7B9B3B6CE3D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D2DDC42-C224-4BE1-AB9A-5A993DD6DB1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45F8679-4F8E-4434-BA62-13FD4E7E345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910F87F-9ABE-43D2-908C-7019EAACF6F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CF3E314-11F4-4706-9B27-33AF22B903E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335C5C7-2ED0-4451-BB9C-47B25A70739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58D5E4D-C687-48B5-A529-2DABEA7EEB1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B1FABFA-1E79-4F51-B045-9B297E4D032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78B2D19-84C8-4C64-A682-676432A5B0B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CC632ED-7FCC-422B-80E4-D21F4A2CD83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14,219
14,055
95.59
12,398,846
11,771,652
412,954
5,682,100
9,593,671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74D6A2A9-656C-48C3-A042-DE0C1445E06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2CA4F49-16FF-4E74-A588-BDB8271FD31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AFC2940-0154-43DA-A328-0675806FE57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E2DD616-8B3F-4D09-9927-2FCCCAC3DD5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62A2EF4-4CD5-49CB-A0D3-899A785D08A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87F5CBD-6734-41AD-AC29-CDEE2D84FB5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8D3BFA5-EBE9-488D-AB74-3BCE041019B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2D514A5-6A37-4200-B3FF-F85EA014CF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37DB304-AAFB-4A2F-BB95-308E8ACD786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121B53F-C129-49FD-ADF7-B10ABD59151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DBA8E92-301A-4233-A7BD-6DBD733DAB7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43AACC7-D312-4061-A33B-FA63241CD48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285B4199-0F50-47E9-81E5-B140DEB6D9C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39C2039-3A29-4BF8-9F80-A468E9E7E40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61871D1-CC4C-4D5D-A415-B51541F77D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67A1A3E-3A7D-4588-B9B2-05692D6C1F2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A84EBA1-C567-4984-9FD5-96CB0894892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1519158-DAFB-4F5D-8769-BC2A0808D99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CB481BF-829A-40A1-9876-ED8E2BCA554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1A76EC1-7562-4E65-B8F1-CBA8EFB7CF3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87D8F03C-717A-41E0-A0BC-F780E8847B1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0BB2127-D3EA-4F9B-8E79-4B5E0FF0826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8264E80-42F8-4865-AB81-865869C2EDF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D8FD35B-0225-4E1B-A08F-0592D024905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848866-A2F2-46E4-A75D-580F61CFE95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4694026-FB81-4C75-A8DF-E0B3A640A7A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3FD739B-6B03-4230-A96C-D48B1E425F2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0AE3E88-823A-4BFF-83AF-F6EA45FECCC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A6BA2B1-2514-4F08-9579-CDE3060FE94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19BB303-B826-4870-8734-B67BC4CA44C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80A7A57-603B-41ED-B214-A232543CFD5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D113F55-84B4-4C8F-A145-06AAD5D6F06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1A7E201-2F79-49D8-9936-D890691030D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A25B568-4DB5-47DF-A822-EA10FBC0B99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896BB86-3355-4FE7-AF62-7A83B81E105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は類似団体や全国平均、香川県平均より高い水準にあり、老朽化した資産が多いといえる。令和元年度に策定した集中改革プランにおいて、高度の危険性や老朽化等により住民生活に必要が認められない施設については、廃止・除却を進めるという方針を掲げ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年度に各分野において個別施設計画を策定し、今後の人口動向に応じた施設配置の適正化等、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有形固定資産減価償却率の改善に向けて取り組んでいる最中である。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3DCFAE9-CA54-443F-9688-AA522C95187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F0D33DB-F27C-4D45-A950-F6D1EE6606D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734E5501-8BF2-4E6B-833C-7BBF708B324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26A097CA-A828-44B2-88B4-52AED0E28B1A}"/>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C436A105-5720-49EC-97F1-FFD0E1288344}"/>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5D6A38C3-0299-4BCD-9879-49F81FD7C05C}"/>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BFCF49CD-285B-4F4C-ADB0-E8CCF63083F2}"/>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7E1D88BF-C077-484E-9571-D83A2767D8CE}"/>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ECAA1CA1-2B88-4411-A151-1DB0570432A8}"/>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3B3091D2-E7C4-4C97-B556-0981FC70C68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73C14365-F917-4665-9574-A46531FA1E5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5C0385AE-C5AD-41B6-9B13-F73335F6769D}"/>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49AFB2A4-39AC-432E-8A54-1A4994FF276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709622B6-BA95-4232-9F78-938BDE278DCD}"/>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AA2FCE54-8B21-4DA3-A9B9-E8EB4F926CBE}"/>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23331106-2C49-4A17-8FCF-33C8CD8ECD37}"/>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12DD027C-ABBD-4EC9-BBC4-CB9F0C776E4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66888A7C-750E-4CA1-87EF-89E110C6A8B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B764033E-CFF7-4A7C-8177-847C8F9C55A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E26C8049-64AC-406C-B764-3475C46D46B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9" name="直線コネクタ 78">
          <a:extLst>
            <a:ext uri="{FF2B5EF4-FFF2-40B4-BE49-F238E27FC236}">
              <a16:creationId xmlns:a16="http://schemas.microsoft.com/office/drawing/2014/main" id="{22C7C7DF-996F-46A4-864E-6ECADA83CE41}"/>
            </a:ext>
          </a:extLst>
        </xdr:cNvPr>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80" name="有形固定資産減価償却率最小値テキスト">
          <a:extLst>
            <a:ext uri="{FF2B5EF4-FFF2-40B4-BE49-F238E27FC236}">
              <a16:creationId xmlns:a16="http://schemas.microsoft.com/office/drawing/2014/main" id="{FAB036C9-13D0-4A4F-A5E0-ED846801C311}"/>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81" name="直線コネクタ 80">
          <a:extLst>
            <a:ext uri="{FF2B5EF4-FFF2-40B4-BE49-F238E27FC236}">
              <a16:creationId xmlns:a16="http://schemas.microsoft.com/office/drawing/2014/main" id="{9D92FCCA-B617-41AD-94DA-DBC6FC177E65}"/>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82" name="有形固定資産減価償却率最大値テキスト">
          <a:extLst>
            <a:ext uri="{FF2B5EF4-FFF2-40B4-BE49-F238E27FC236}">
              <a16:creationId xmlns:a16="http://schemas.microsoft.com/office/drawing/2014/main" id="{DC7C4BD8-ECD1-4EDB-BA83-B1E12E9EFAAE}"/>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83" name="直線コネクタ 82">
          <a:extLst>
            <a:ext uri="{FF2B5EF4-FFF2-40B4-BE49-F238E27FC236}">
              <a16:creationId xmlns:a16="http://schemas.microsoft.com/office/drawing/2014/main" id="{4602A07D-68DF-479B-8A8B-258E7D91DE7F}"/>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84" name="有形固定資産減価償却率平均値テキスト">
          <a:extLst>
            <a:ext uri="{FF2B5EF4-FFF2-40B4-BE49-F238E27FC236}">
              <a16:creationId xmlns:a16="http://schemas.microsoft.com/office/drawing/2014/main" id="{EB56324F-923E-47BD-A241-E0963379D218}"/>
            </a:ext>
          </a:extLst>
        </xdr:cNvPr>
        <xdr:cNvSpPr txBox="1"/>
      </xdr:nvSpPr>
      <xdr:spPr>
        <a:xfrm>
          <a:off x="4813300" y="5884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5" name="フローチャート: 判断 84">
          <a:extLst>
            <a:ext uri="{FF2B5EF4-FFF2-40B4-BE49-F238E27FC236}">
              <a16:creationId xmlns:a16="http://schemas.microsoft.com/office/drawing/2014/main" id="{E6E63BF9-40C5-48B3-9AF6-149AFD1FD398}"/>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86" name="フローチャート: 判断 85">
          <a:extLst>
            <a:ext uri="{FF2B5EF4-FFF2-40B4-BE49-F238E27FC236}">
              <a16:creationId xmlns:a16="http://schemas.microsoft.com/office/drawing/2014/main" id="{93598937-39DE-4DE0-A760-E0D8C78905E5}"/>
            </a:ext>
          </a:extLst>
        </xdr:cNvPr>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87" name="フローチャート: 判断 86">
          <a:extLst>
            <a:ext uri="{FF2B5EF4-FFF2-40B4-BE49-F238E27FC236}">
              <a16:creationId xmlns:a16="http://schemas.microsoft.com/office/drawing/2014/main" id="{FC439BBC-7382-4FDA-B03C-A53908CF195C}"/>
            </a:ext>
          </a:extLst>
        </xdr:cNvPr>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88" name="フローチャート: 判断 87">
          <a:extLst>
            <a:ext uri="{FF2B5EF4-FFF2-40B4-BE49-F238E27FC236}">
              <a16:creationId xmlns:a16="http://schemas.microsoft.com/office/drawing/2014/main" id="{47F39234-B16B-4819-B13A-DF30ADB27113}"/>
            </a:ext>
          </a:extLst>
        </xdr:cNvPr>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89" name="フローチャート: 判断 88">
          <a:extLst>
            <a:ext uri="{FF2B5EF4-FFF2-40B4-BE49-F238E27FC236}">
              <a16:creationId xmlns:a16="http://schemas.microsoft.com/office/drawing/2014/main" id="{6249EB14-E29E-46BF-AB0D-444CB1EAFE6A}"/>
            </a:ext>
          </a:extLst>
        </xdr:cNvPr>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E3132AF-4B0D-411C-AF38-D91400A217B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A61A6072-EE04-4C5A-8226-E59F9DE92CF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8A3F85B-8128-4748-95A8-EBB1CCA58CE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DEBE6F2C-2C67-4E20-A9A2-1DBC8C688BD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5A718FA3-A14F-47FB-9D61-E049CD8944F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152876</xdr:rowOff>
    </xdr:from>
    <xdr:to>
      <xdr:col>23</xdr:col>
      <xdr:colOff>136525</xdr:colOff>
      <xdr:row>33</xdr:row>
      <xdr:rowOff>83026</xdr:rowOff>
    </xdr:to>
    <xdr:sp macro="" textlink="">
      <xdr:nvSpPr>
        <xdr:cNvPr id="95" name="楕円 94">
          <a:extLst>
            <a:ext uri="{FF2B5EF4-FFF2-40B4-BE49-F238E27FC236}">
              <a16:creationId xmlns:a16="http://schemas.microsoft.com/office/drawing/2014/main" id="{981CFA5D-549C-4CA4-943D-3AF42D0E6A3C}"/>
            </a:ext>
          </a:extLst>
        </xdr:cNvPr>
        <xdr:cNvSpPr/>
      </xdr:nvSpPr>
      <xdr:spPr>
        <a:xfrm>
          <a:off x="4711700" y="64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131303</xdr:rowOff>
    </xdr:from>
    <xdr:ext cx="405111" cy="259045"/>
    <xdr:sp macro="" textlink="">
      <xdr:nvSpPr>
        <xdr:cNvPr id="96" name="有形固定資産減価償却率該当値テキスト">
          <a:extLst>
            <a:ext uri="{FF2B5EF4-FFF2-40B4-BE49-F238E27FC236}">
              <a16:creationId xmlns:a16="http://schemas.microsoft.com/office/drawing/2014/main" id="{C9FD51FA-4ADC-4E3B-8FD2-EA0161B23F28}"/>
            </a:ext>
          </a:extLst>
        </xdr:cNvPr>
        <xdr:cNvSpPr txBox="1"/>
      </xdr:nvSpPr>
      <xdr:spPr>
        <a:xfrm>
          <a:off x="4813300" y="6389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139383</xdr:rowOff>
    </xdr:from>
    <xdr:to>
      <xdr:col>19</xdr:col>
      <xdr:colOff>187325</xdr:colOff>
      <xdr:row>33</xdr:row>
      <xdr:rowOff>69533</xdr:rowOff>
    </xdr:to>
    <xdr:sp macro="" textlink="">
      <xdr:nvSpPr>
        <xdr:cNvPr id="97" name="楕円 96">
          <a:extLst>
            <a:ext uri="{FF2B5EF4-FFF2-40B4-BE49-F238E27FC236}">
              <a16:creationId xmlns:a16="http://schemas.microsoft.com/office/drawing/2014/main" id="{8B2F5F24-244D-436B-A7E5-BCEAAEFC8B16}"/>
            </a:ext>
          </a:extLst>
        </xdr:cNvPr>
        <xdr:cNvSpPr/>
      </xdr:nvSpPr>
      <xdr:spPr>
        <a:xfrm>
          <a:off x="40005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18733</xdr:rowOff>
    </xdr:from>
    <xdr:to>
      <xdr:col>23</xdr:col>
      <xdr:colOff>85725</xdr:colOff>
      <xdr:row>33</xdr:row>
      <xdr:rowOff>32226</xdr:rowOff>
    </xdr:to>
    <xdr:cxnSp macro="">
      <xdr:nvCxnSpPr>
        <xdr:cNvPr id="98" name="直線コネクタ 97">
          <a:extLst>
            <a:ext uri="{FF2B5EF4-FFF2-40B4-BE49-F238E27FC236}">
              <a16:creationId xmlns:a16="http://schemas.microsoft.com/office/drawing/2014/main" id="{7AAB3443-1611-4B65-9D43-D735B61DFD03}"/>
            </a:ext>
          </a:extLst>
        </xdr:cNvPr>
        <xdr:cNvCxnSpPr/>
      </xdr:nvCxnSpPr>
      <xdr:spPr>
        <a:xfrm>
          <a:off x="4051300" y="6448108"/>
          <a:ext cx="711200" cy="1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131286</xdr:rowOff>
    </xdr:from>
    <xdr:to>
      <xdr:col>15</xdr:col>
      <xdr:colOff>187325</xdr:colOff>
      <xdr:row>33</xdr:row>
      <xdr:rowOff>61436</xdr:rowOff>
    </xdr:to>
    <xdr:sp macro="" textlink="">
      <xdr:nvSpPr>
        <xdr:cNvPr id="99" name="楕円 98">
          <a:extLst>
            <a:ext uri="{FF2B5EF4-FFF2-40B4-BE49-F238E27FC236}">
              <a16:creationId xmlns:a16="http://schemas.microsoft.com/office/drawing/2014/main" id="{AF1FC0C6-E040-43DD-B64B-7E16D44B6C4A}"/>
            </a:ext>
          </a:extLst>
        </xdr:cNvPr>
        <xdr:cNvSpPr/>
      </xdr:nvSpPr>
      <xdr:spPr>
        <a:xfrm>
          <a:off x="3238500" y="63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10636</xdr:rowOff>
    </xdr:from>
    <xdr:to>
      <xdr:col>19</xdr:col>
      <xdr:colOff>136525</xdr:colOff>
      <xdr:row>33</xdr:row>
      <xdr:rowOff>18733</xdr:rowOff>
    </xdr:to>
    <xdr:cxnSp macro="">
      <xdr:nvCxnSpPr>
        <xdr:cNvPr id="100" name="直線コネクタ 99">
          <a:extLst>
            <a:ext uri="{FF2B5EF4-FFF2-40B4-BE49-F238E27FC236}">
              <a16:creationId xmlns:a16="http://schemas.microsoft.com/office/drawing/2014/main" id="{55D8F219-1292-4250-BA56-7B429527270E}"/>
            </a:ext>
          </a:extLst>
        </xdr:cNvPr>
        <xdr:cNvCxnSpPr/>
      </xdr:nvCxnSpPr>
      <xdr:spPr>
        <a:xfrm>
          <a:off x="3289300" y="6440011"/>
          <a:ext cx="762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39529</xdr:rowOff>
    </xdr:from>
    <xdr:to>
      <xdr:col>11</xdr:col>
      <xdr:colOff>187325</xdr:colOff>
      <xdr:row>32</xdr:row>
      <xdr:rowOff>141129</xdr:rowOff>
    </xdr:to>
    <xdr:sp macro="" textlink="">
      <xdr:nvSpPr>
        <xdr:cNvPr id="101" name="楕円 100">
          <a:extLst>
            <a:ext uri="{FF2B5EF4-FFF2-40B4-BE49-F238E27FC236}">
              <a16:creationId xmlns:a16="http://schemas.microsoft.com/office/drawing/2014/main" id="{DC5B6A2A-8C1B-4844-8EB7-532B40E50556}"/>
            </a:ext>
          </a:extLst>
        </xdr:cNvPr>
        <xdr:cNvSpPr/>
      </xdr:nvSpPr>
      <xdr:spPr>
        <a:xfrm>
          <a:off x="2476500" y="629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90329</xdr:rowOff>
    </xdr:from>
    <xdr:to>
      <xdr:col>15</xdr:col>
      <xdr:colOff>136525</xdr:colOff>
      <xdr:row>33</xdr:row>
      <xdr:rowOff>10636</xdr:rowOff>
    </xdr:to>
    <xdr:cxnSp macro="">
      <xdr:nvCxnSpPr>
        <xdr:cNvPr id="102" name="直線コネクタ 101">
          <a:extLst>
            <a:ext uri="{FF2B5EF4-FFF2-40B4-BE49-F238E27FC236}">
              <a16:creationId xmlns:a16="http://schemas.microsoft.com/office/drawing/2014/main" id="{632A80B4-C56B-40AE-BC68-912D984394EB}"/>
            </a:ext>
          </a:extLst>
        </xdr:cNvPr>
        <xdr:cNvCxnSpPr/>
      </xdr:nvCxnSpPr>
      <xdr:spPr>
        <a:xfrm>
          <a:off x="2527300" y="6348254"/>
          <a:ext cx="762000" cy="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53022</xdr:rowOff>
    </xdr:from>
    <xdr:to>
      <xdr:col>7</xdr:col>
      <xdr:colOff>187325</xdr:colOff>
      <xdr:row>32</xdr:row>
      <xdr:rowOff>154622</xdr:rowOff>
    </xdr:to>
    <xdr:sp macro="" textlink="">
      <xdr:nvSpPr>
        <xdr:cNvPr id="103" name="楕円 102">
          <a:extLst>
            <a:ext uri="{FF2B5EF4-FFF2-40B4-BE49-F238E27FC236}">
              <a16:creationId xmlns:a16="http://schemas.microsoft.com/office/drawing/2014/main" id="{8E615F01-9337-460F-995B-A5B090562F50}"/>
            </a:ext>
          </a:extLst>
        </xdr:cNvPr>
        <xdr:cNvSpPr/>
      </xdr:nvSpPr>
      <xdr:spPr>
        <a:xfrm>
          <a:off x="1714500" y="63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90329</xdr:rowOff>
    </xdr:from>
    <xdr:to>
      <xdr:col>11</xdr:col>
      <xdr:colOff>136525</xdr:colOff>
      <xdr:row>32</xdr:row>
      <xdr:rowOff>103822</xdr:rowOff>
    </xdr:to>
    <xdr:cxnSp macro="">
      <xdr:nvCxnSpPr>
        <xdr:cNvPr id="104" name="直線コネクタ 103">
          <a:extLst>
            <a:ext uri="{FF2B5EF4-FFF2-40B4-BE49-F238E27FC236}">
              <a16:creationId xmlns:a16="http://schemas.microsoft.com/office/drawing/2014/main" id="{17F86BD1-48BA-4137-BC90-0C3BBE073FEC}"/>
            </a:ext>
          </a:extLst>
        </xdr:cNvPr>
        <xdr:cNvCxnSpPr/>
      </xdr:nvCxnSpPr>
      <xdr:spPr>
        <a:xfrm flipV="1">
          <a:off x="1765300" y="6348254"/>
          <a:ext cx="762000" cy="1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105" name="n_1aveValue有形固定資産減価償却率">
          <a:extLst>
            <a:ext uri="{FF2B5EF4-FFF2-40B4-BE49-F238E27FC236}">
              <a16:creationId xmlns:a16="http://schemas.microsoft.com/office/drawing/2014/main" id="{0267571D-F6A7-4E00-B3E2-679997FB7DD7}"/>
            </a:ext>
          </a:extLst>
        </xdr:cNvPr>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106" name="n_2aveValue有形固定資産減価償却率">
          <a:extLst>
            <a:ext uri="{FF2B5EF4-FFF2-40B4-BE49-F238E27FC236}">
              <a16:creationId xmlns:a16="http://schemas.microsoft.com/office/drawing/2014/main" id="{8DD93170-12BA-4351-96C1-921D4010A0C9}"/>
            </a:ext>
          </a:extLst>
        </xdr:cNvPr>
        <xdr:cNvSpPr txBox="1"/>
      </xdr:nvSpPr>
      <xdr:spPr>
        <a:xfrm>
          <a:off x="3086744" y="575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107" name="n_3aveValue有形固定資産減価償却率">
          <a:extLst>
            <a:ext uri="{FF2B5EF4-FFF2-40B4-BE49-F238E27FC236}">
              <a16:creationId xmlns:a16="http://schemas.microsoft.com/office/drawing/2014/main" id="{7530241D-8919-4F62-A705-72031767A606}"/>
            </a:ext>
          </a:extLst>
        </xdr:cNvPr>
        <xdr:cNvSpPr txBox="1"/>
      </xdr:nvSpPr>
      <xdr:spPr>
        <a:xfrm>
          <a:off x="2324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108" name="n_4aveValue有形固定資産減価償却率">
          <a:extLst>
            <a:ext uri="{FF2B5EF4-FFF2-40B4-BE49-F238E27FC236}">
              <a16:creationId xmlns:a16="http://schemas.microsoft.com/office/drawing/2014/main" id="{0D16D335-082E-4D2A-85A5-DE8CA1B42EBE}"/>
            </a:ext>
          </a:extLst>
        </xdr:cNvPr>
        <xdr:cNvSpPr txBox="1"/>
      </xdr:nvSpPr>
      <xdr:spPr>
        <a:xfrm>
          <a:off x="1562744" y="554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60659</xdr:rowOff>
    </xdr:from>
    <xdr:ext cx="405111" cy="259045"/>
    <xdr:sp macro="" textlink="">
      <xdr:nvSpPr>
        <xdr:cNvPr id="109" name="n_1mainValue有形固定資産減価償却率">
          <a:extLst>
            <a:ext uri="{FF2B5EF4-FFF2-40B4-BE49-F238E27FC236}">
              <a16:creationId xmlns:a16="http://schemas.microsoft.com/office/drawing/2014/main" id="{A81D46D5-9876-4BB3-9EB3-CFB626524494}"/>
            </a:ext>
          </a:extLst>
        </xdr:cNvPr>
        <xdr:cNvSpPr txBox="1"/>
      </xdr:nvSpPr>
      <xdr:spPr>
        <a:xfrm>
          <a:off x="3836044" y="64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52564</xdr:rowOff>
    </xdr:from>
    <xdr:ext cx="405111" cy="259045"/>
    <xdr:sp macro="" textlink="">
      <xdr:nvSpPr>
        <xdr:cNvPr id="110" name="n_2mainValue有形固定資産減価償却率">
          <a:extLst>
            <a:ext uri="{FF2B5EF4-FFF2-40B4-BE49-F238E27FC236}">
              <a16:creationId xmlns:a16="http://schemas.microsoft.com/office/drawing/2014/main" id="{01E364E4-3F4B-4DBD-A43D-58DF6A65686D}"/>
            </a:ext>
          </a:extLst>
        </xdr:cNvPr>
        <xdr:cNvSpPr txBox="1"/>
      </xdr:nvSpPr>
      <xdr:spPr>
        <a:xfrm>
          <a:off x="3086744" y="6481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132256</xdr:rowOff>
    </xdr:from>
    <xdr:ext cx="405111" cy="259045"/>
    <xdr:sp macro="" textlink="">
      <xdr:nvSpPr>
        <xdr:cNvPr id="111" name="n_3mainValue有形固定資産減価償却率">
          <a:extLst>
            <a:ext uri="{FF2B5EF4-FFF2-40B4-BE49-F238E27FC236}">
              <a16:creationId xmlns:a16="http://schemas.microsoft.com/office/drawing/2014/main" id="{A9A05CC0-749B-4FFA-AB94-8F3E2115A959}"/>
            </a:ext>
          </a:extLst>
        </xdr:cNvPr>
        <xdr:cNvSpPr txBox="1"/>
      </xdr:nvSpPr>
      <xdr:spPr>
        <a:xfrm>
          <a:off x="2324744" y="6390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145749</xdr:rowOff>
    </xdr:from>
    <xdr:ext cx="405111" cy="259045"/>
    <xdr:sp macro="" textlink="">
      <xdr:nvSpPr>
        <xdr:cNvPr id="112" name="n_4mainValue有形固定資産減価償却率">
          <a:extLst>
            <a:ext uri="{FF2B5EF4-FFF2-40B4-BE49-F238E27FC236}">
              <a16:creationId xmlns:a16="http://schemas.microsoft.com/office/drawing/2014/main" id="{00EF376A-DDBD-4391-AABC-DDE633880429}"/>
            </a:ext>
          </a:extLst>
        </xdr:cNvPr>
        <xdr:cNvSpPr txBox="1"/>
      </xdr:nvSpPr>
      <xdr:spPr>
        <a:xfrm>
          <a:off x="1562744" y="640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C19AD3AA-6A7B-4654-B022-7653D83C59F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8AE6AC58-B001-4E4A-A966-F2041DD2C5D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4239F9B5-ADF7-475B-A476-370F91F225B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F857484A-8FD6-4146-BCF6-D9A5F59EFF1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6F0351CE-8313-49FF-9E4E-32CEC75EBF9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5C2DFC3B-38E9-4BEF-A088-33A7369D37B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ED7C7256-0BEF-4FF5-BB6C-6272DED0EEF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90362A48-BF35-40F0-BF43-6FAAAAA941F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3B02EC7F-C644-4D04-B4D3-AFB3FC8C68E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20979D7F-1ECA-4758-89BD-8AC0F90CB8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DAB7D871-5943-49F6-A4EA-CE187210E37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75CBADA9-3462-4A24-99F6-62BB2E8FD44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CF11CD03-76F6-4168-8004-8B6781E4DB5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債務償還比率は類似団体平均</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全国平均</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香川県平均</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下回っ</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。分子にあたる将来負担額については、庁舎</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等の再編整備等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の町債の償還が始まったことから減少傾向に</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あり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ふるさと納税の増加等により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充当可能財源も</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傾向にある。分母にあたる経常一般財源については、普通交付税が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割強を占めて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いる中</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町税についても年々減少していくことが予想されるため、</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現在の水準を上回らないよう、集中改革プランに基づき職員数の削減等</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も含め、</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経常経費の縮減に引き続き取</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組んでいく。</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1DCA6FDD-DE5D-4241-A975-10EC376171C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1D5B7922-0FD5-409E-BFCF-5F8681AE4C0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CB0A661E-C6A6-4E39-B35D-0117586C2C3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9" name="直線コネクタ 128">
          <a:extLst>
            <a:ext uri="{FF2B5EF4-FFF2-40B4-BE49-F238E27FC236}">
              <a16:creationId xmlns:a16="http://schemas.microsoft.com/office/drawing/2014/main" id="{CA20EC0F-01C8-4446-A7DA-63788B68BADB}"/>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30" name="テキスト ボックス 129">
          <a:extLst>
            <a:ext uri="{FF2B5EF4-FFF2-40B4-BE49-F238E27FC236}">
              <a16:creationId xmlns:a16="http://schemas.microsoft.com/office/drawing/2014/main" id="{FC086C5E-C8BF-49BE-A07C-5F30262E63AD}"/>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31" name="直線コネクタ 130">
          <a:extLst>
            <a:ext uri="{FF2B5EF4-FFF2-40B4-BE49-F238E27FC236}">
              <a16:creationId xmlns:a16="http://schemas.microsoft.com/office/drawing/2014/main" id="{671AB2A9-CE7E-4C9F-994B-5708A3620EFD}"/>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2" name="テキスト ボックス 131">
          <a:extLst>
            <a:ext uri="{FF2B5EF4-FFF2-40B4-BE49-F238E27FC236}">
              <a16:creationId xmlns:a16="http://schemas.microsoft.com/office/drawing/2014/main" id="{E29303B5-7247-4A0E-AB27-129AE01CE4EF}"/>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3" name="直線コネクタ 132">
          <a:extLst>
            <a:ext uri="{FF2B5EF4-FFF2-40B4-BE49-F238E27FC236}">
              <a16:creationId xmlns:a16="http://schemas.microsoft.com/office/drawing/2014/main" id="{B354841F-20CD-4A15-86AE-AF8231D7A127}"/>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4" name="テキスト ボックス 133">
          <a:extLst>
            <a:ext uri="{FF2B5EF4-FFF2-40B4-BE49-F238E27FC236}">
              <a16:creationId xmlns:a16="http://schemas.microsoft.com/office/drawing/2014/main" id="{ED48CD00-9789-4B2C-B482-F75B01D80411}"/>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5" name="直線コネクタ 134">
          <a:extLst>
            <a:ext uri="{FF2B5EF4-FFF2-40B4-BE49-F238E27FC236}">
              <a16:creationId xmlns:a16="http://schemas.microsoft.com/office/drawing/2014/main" id="{B855FED1-8255-49D5-B733-9280703362BE}"/>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6" name="テキスト ボックス 135">
          <a:extLst>
            <a:ext uri="{FF2B5EF4-FFF2-40B4-BE49-F238E27FC236}">
              <a16:creationId xmlns:a16="http://schemas.microsoft.com/office/drawing/2014/main" id="{6FDEDA94-5894-45F3-A4A1-7216719C7EC7}"/>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26BC55C5-54E6-4D5D-ACAF-A464CCAE4E7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AD239EDB-3D28-489B-823A-F2F09F2C937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9" name="直線コネクタ 138">
          <a:extLst>
            <a:ext uri="{FF2B5EF4-FFF2-40B4-BE49-F238E27FC236}">
              <a16:creationId xmlns:a16="http://schemas.microsoft.com/office/drawing/2014/main" id="{1EFCC8C9-FE8F-4C13-87D6-670C65CC3F65}"/>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40" name="債務償還比率最小値テキスト">
          <a:extLst>
            <a:ext uri="{FF2B5EF4-FFF2-40B4-BE49-F238E27FC236}">
              <a16:creationId xmlns:a16="http://schemas.microsoft.com/office/drawing/2014/main" id="{5B76B49D-787C-41C4-B540-9C5C41D16B11}"/>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41" name="直線コネクタ 140">
          <a:extLst>
            <a:ext uri="{FF2B5EF4-FFF2-40B4-BE49-F238E27FC236}">
              <a16:creationId xmlns:a16="http://schemas.microsoft.com/office/drawing/2014/main" id="{F63A17E4-CCD0-4CD3-A36F-DD31EA5BCB4D}"/>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2" name="債務償還比率最大値テキスト">
          <a:extLst>
            <a:ext uri="{FF2B5EF4-FFF2-40B4-BE49-F238E27FC236}">
              <a16:creationId xmlns:a16="http://schemas.microsoft.com/office/drawing/2014/main" id="{20283C32-C1B7-4693-82CF-A770228903FA}"/>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3" name="直線コネクタ 142">
          <a:extLst>
            <a:ext uri="{FF2B5EF4-FFF2-40B4-BE49-F238E27FC236}">
              <a16:creationId xmlns:a16="http://schemas.microsoft.com/office/drawing/2014/main" id="{032CBD1F-CECD-456F-83D8-960EDD63FAD4}"/>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44" name="債務償還比率平均値テキスト">
          <a:extLst>
            <a:ext uri="{FF2B5EF4-FFF2-40B4-BE49-F238E27FC236}">
              <a16:creationId xmlns:a16="http://schemas.microsoft.com/office/drawing/2014/main" id="{3E2A8BDA-6F9B-406F-8B02-DDCDA25B84F1}"/>
            </a:ext>
          </a:extLst>
        </xdr:cNvPr>
        <xdr:cNvSpPr txBox="1"/>
      </xdr:nvSpPr>
      <xdr:spPr>
        <a:xfrm>
          <a:off x="14846300" y="579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45" name="フローチャート: 判断 144">
          <a:extLst>
            <a:ext uri="{FF2B5EF4-FFF2-40B4-BE49-F238E27FC236}">
              <a16:creationId xmlns:a16="http://schemas.microsoft.com/office/drawing/2014/main" id="{0C683ADF-F1A0-485A-BC6A-2CFA19D85C19}"/>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46" name="フローチャート: 判断 145">
          <a:extLst>
            <a:ext uri="{FF2B5EF4-FFF2-40B4-BE49-F238E27FC236}">
              <a16:creationId xmlns:a16="http://schemas.microsoft.com/office/drawing/2014/main" id="{75229A73-2BAC-4240-82FB-E28AE6B42637}"/>
            </a:ext>
          </a:extLst>
        </xdr:cNvPr>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47" name="フローチャート: 判断 146">
          <a:extLst>
            <a:ext uri="{FF2B5EF4-FFF2-40B4-BE49-F238E27FC236}">
              <a16:creationId xmlns:a16="http://schemas.microsoft.com/office/drawing/2014/main" id="{954C4331-CF06-4DCB-8444-B00DDDBB41ED}"/>
            </a:ext>
          </a:extLst>
        </xdr:cNvPr>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48" name="フローチャート: 判断 147">
          <a:extLst>
            <a:ext uri="{FF2B5EF4-FFF2-40B4-BE49-F238E27FC236}">
              <a16:creationId xmlns:a16="http://schemas.microsoft.com/office/drawing/2014/main" id="{5481C0AF-A13F-4BA2-A5E8-2615D814004F}"/>
            </a:ext>
          </a:extLst>
        </xdr:cNvPr>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49" name="フローチャート: 判断 148">
          <a:extLst>
            <a:ext uri="{FF2B5EF4-FFF2-40B4-BE49-F238E27FC236}">
              <a16:creationId xmlns:a16="http://schemas.microsoft.com/office/drawing/2014/main" id="{489DF792-6196-49F3-BEFB-D24DB457E18B}"/>
            </a:ext>
          </a:extLst>
        </xdr:cNvPr>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459DF5D-4DCA-431E-B454-F6831E7571F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74462CD-2571-4E42-BAA9-E2A2483E178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A6FDE5E-F881-41C1-B827-73233A561BF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81B574E9-A10C-498C-BA70-3C3C094BF77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DD593D8-467F-4FF2-911A-E279CBE7593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115865</xdr:rowOff>
    </xdr:from>
    <xdr:to>
      <xdr:col>76</xdr:col>
      <xdr:colOff>73025</xdr:colOff>
      <xdr:row>29</xdr:row>
      <xdr:rowOff>46015</xdr:rowOff>
    </xdr:to>
    <xdr:sp macro="" textlink="">
      <xdr:nvSpPr>
        <xdr:cNvPr id="155" name="楕円 154">
          <a:extLst>
            <a:ext uri="{FF2B5EF4-FFF2-40B4-BE49-F238E27FC236}">
              <a16:creationId xmlns:a16="http://schemas.microsoft.com/office/drawing/2014/main" id="{A0CB4F8B-3E80-4942-BB7E-8FB722D803D4}"/>
            </a:ext>
          </a:extLst>
        </xdr:cNvPr>
        <xdr:cNvSpPr/>
      </xdr:nvSpPr>
      <xdr:spPr>
        <a:xfrm>
          <a:off x="14744700" y="56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138742</xdr:rowOff>
    </xdr:from>
    <xdr:ext cx="469744" cy="259045"/>
    <xdr:sp macro="" textlink="">
      <xdr:nvSpPr>
        <xdr:cNvPr id="156" name="債務償還比率該当値テキスト">
          <a:extLst>
            <a:ext uri="{FF2B5EF4-FFF2-40B4-BE49-F238E27FC236}">
              <a16:creationId xmlns:a16="http://schemas.microsoft.com/office/drawing/2014/main" id="{D0EA61EF-5823-4935-A58E-EB62FF9E3853}"/>
            </a:ext>
          </a:extLst>
        </xdr:cNvPr>
        <xdr:cNvSpPr txBox="1"/>
      </xdr:nvSpPr>
      <xdr:spPr>
        <a:xfrm>
          <a:off x="14846300" y="55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51760</xdr:rowOff>
    </xdr:from>
    <xdr:to>
      <xdr:col>72</xdr:col>
      <xdr:colOff>123825</xdr:colOff>
      <xdr:row>29</xdr:row>
      <xdr:rowOff>153360</xdr:rowOff>
    </xdr:to>
    <xdr:sp macro="" textlink="">
      <xdr:nvSpPr>
        <xdr:cNvPr id="157" name="楕円 156">
          <a:extLst>
            <a:ext uri="{FF2B5EF4-FFF2-40B4-BE49-F238E27FC236}">
              <a16:creationId xmlns:a16="http://schemas.microsoft.com/office/drawing/2014/main" id="{E7C08312-27EF-4DD2-B829-6D50121F57AB}"/>
            </a:ext>
          </a:extLst>
        </xdr:cNvPr>
        <xdr:cNvSpPr/>
      </xdr:nvSpPr>
      <xdr:spPr>
        <a:xfrm>
          <a:off x="14033500" y="579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166665</xdr:rowOff>
    </xdr:from>
    <xdr:to>
      <xdr:col>76</xdr:col>
      <xdr:colOff>22225</xdr:colOff>
      <xdr:row>29</xdr:row>
      <xdr:rowOff>102560</xdr:rowOff>
    </xdr:to>
    <xdr:cxnSp macro="">
      <xdr:nvCxnSpPr>
        <xdr:cNvPr id="158" name="直線コネクタ 157">
          <a:extLst>
            <a:ext uri="{FF2B5EF4-FFF2-40B4-BE49-F238E27FC236}">
              <a16:creationId xmlns:a16="http://schemas.microsoft.com/office/drawing/2014/main" id="{9D2626EC-1B4B-4C2B-9D91-5DAA452D9E7E}"/>
            </a:ext>
          </a:extLst>
        </xdr:cNvPr>
        <xdr:cNvCxnSpPr/>
      </xdr:nvCxnSpPr>
      <xdr:spPr>
        <a:xfrm flipV="1">
          <a:off x="14084300" y="5738790"/>
          <a:ext cx="711200" cy="10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156428</xdr:rowOff>
    </xdr:from>
    <xdr:to>
      <xdr:col>68</xdr:col>
      <xdr:colOff>123825</xdr:colOff>
      <xdr:row>30</xdr:row>
      <xdr:rowOff>86578</xdr:rowOff>
    </xdr:to>
    <xdr:sp macro="" textlink="">
      <xdr:nvSpPr>
        <xdr:cNvPr id="159" name="楕円 158">
          <a:extLst>
            <a:ext uri="{FF2B5EF4-FFF2-40B4-BE49-F238E27FC236}">
              <a16:creationId xmlns:a16="http://schemas.microsoft.com/office/drawing/2014/main" id="{06800545-5543-4EE1-8692-7627F837A7F9}"/>
            </a:ext>
          </a:extLst>
        </xdr:cNvPr>
        <xdr:cNvSpPr/>
      </xdr:nvSpPr>
      <xdr:spPr>
        <a:xfrm>
          <a:off x="13271500" y="590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102560</xdr:rowOff>
    </xdr:from>
    <xdr:to>
      <xdr:col>72</xdr:col>
      <xdr:colOff>73025</xdr:colOff>
      <xdr:row>30</xdr:row>
      <xdr:rowOff>35778</xdr:rowOff>
    </xdr:to>
    <xdr:cxnSp macro="">
      <xdr:nvCxnSpPr>
        <xdr:cNvPr id="160" name="直線コネクタ 159">
          <a:extLst>
            <a:ext uri="{FF2B5EF4-FFF2-40B4-BE49-F238E27FC236}">
              <a16:creationId xmlns:a16="http://schemas.microsoft.com/office/drawing/2014/main" id="{26A8FA21-954B-42CA-BC3A-E19ADE9C16A3}"/>
            </a:ext>
          </a:extLst>
        </xdr:cNvPr>
        <xdr:cNvCxnSpPr/>
      </xdr:nvCxnSpPr>
      <xdr:spPr>
        <a:xfrm flipV="1">
          <a:off x="13322300" y="5846135"/>
          <a:ext cx="762000" cy="10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169987</xdr:rowOff>
    </xdr:from>
    <xdr:to>
      <xdr:col>64</xdr:col>
      <xdr:colOff>123825</xdr:colOff>
      <xdr:row>30</xdr:row>
      <xdr:rowOff>100137</xdr:rowOff>
    </xdr:to>
    <xdr:sp macro="" textlink="">
      <xdr:nvSpPr>
        <xdr:cNvPr id="161" name="楕円 160">
          <a:extLst>
            <a:ext uri="{FF2B5EF4-FFF2-40B4-BE49-F238E27FC236}">
              <a16:creationId xmlns:a16="http://schemas.microsoft.com/office/drawing/2014/main" id="{AAFF3710-BB57-4175-918B-237A3DB268C0}"/>
            </a:ext>
          </a:extLst>
        </xdr:cNvPr>
        <xdr:cNvSpPr/>
      </xdr:nvSpPr>
      <xdr:spPr>
        <a:xfrm>
          <a:off x="12509500" y="591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35778</xdr:rowOff>
    </xdr:from>
    <xdr:to>
      <xdr:col>68</xdr:col>
      <xdr:colOff>73025</xdr:colOff>
      <xdr:row>30</xdr:row>
      <xdr:rowOff>49337</xdr:rowOff>
    </xdr:to>
    <xdr:cxnSp macro="">
      <xdr:nvCxnSpPr>
        <xdr:cNvPr id="162" name="直線コネクタ 161">
          <a:extLst>
            <a:ext uri="{FF2B5EF4-FFF2-40B4-BE49-F238E27FC236}">
              <a16:creationId xmlns:a16="http://schemas.microsoft.com/office/drawing/2014/main" id="{2CDB5DC3-16A9-416B-A41A-0E5BE722E742}"/>
            </a:ext>
          </a:extLst>
        </xdr:cNvPr>
        <xdr:cNvCxnSpPr/>
      </xdr:nvCxnSpPr>
      <xdr:spPr>
        <a:xfrm flipV="1">
          <a:off x="12560300" y="5950803"/>
          <a:ext cx="762000" cy="1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154097</xdr:rowOff>
    </xdr:from>
    <xdr:to>
      <xdr:col>60</xdr:col>
      <xdr:colOff>123825</xdr:colOff>
      <xdr:row>30</xdr:row>
      <xdr:rowOff>84247</xdr:rowOff>
    </xdr:to>
    <xdr:sp macro="" textlink="">
      <xdr:nvSpPr>
        <xdr:cNvPr id="163" name="楕円 162">
          <a:extLst>
            <a:ext uri="{FF2B5EF4-FFF2-40B4-BE49-F238E27FC236}">
              <a16:creationId xmlns:a16="http://schemas.microsoft.com/office/drawing/2014/main" id="{D0BE1A83-555D-4653-B556-F3191AFF5FE0}"/>
            </a:ext>
          </a:extLst>
        </xdr:cNvPr>
        <xdr:cNvSpPr/>
      </xdr:nvSpPr>
      <xdr:spPr>
        <a:xfrm>
          <a:off x="11747500" y="589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33447</xdr:rowOff>
    </xdr:from>
    <xdr:to>
      <xdr:col>64</xdr:col>
      <xdr:colOff>73025</xdr:colOff>
      <xdr:row>30</xdr:row>
      <xdr:rowOff>49337</xdr:rowOff>
    </xdr:to>
    <xdr:cxnSp macro="">
      <xdr:nvCxnSpPr>
        <xdr:cNvPr id="164" name="直線コネクタ 163">
          <a:extLst>
            <a:ext uri="{FF2B5EF4-FFF2-40B4-BE49-F238E27FC236}">
              <a16:creationId xmlns:a16="http://schemas.microsoft.com/office/drawing/2014/main" id="{40A74296-14C5-4418-9D07-AC19F6D82FE7}"/>
            </a:ext>
          </a:extLst>
        </xdr:cNvPr>
        <xdr:cNvCxnSpPr/>
      </xdr:nvCxnSpPr>
      <xdr:spPr>
        <a:xfrm>
          <a:off x="11798300" y="5948472"/>
          <a:ext cx="762000" cy="1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65" name="n_1aveValue債務償還比率">
          <a:extLst>
            <a:ext uri="{FF2B5EF4-FFF2-40B4-BE49-F238E27FC236}">
              <a16:creationId xmlns:a16="http://schemas.microsoft.com/office/drawing/2014/main" id="{C9BB7C33-1A33-40CD-956F-2BBC45F434B3}"/>
            </a:ext>
          </a:extLst>
        </xdr:cNvPr>
        <xdr:cNvSpPr txBox="1"/>
      </xdr:nvSpPr>
      <xdr:spPr>
        <a:xfrm>
          <a:off x="13836727" y="55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66" name="n_2aveValue債務償還比率">
          <a:extLst>
            <a:ext uri="{FF2B5EF4-FFF2-40B4-BE49-F238E27FC236}">
              <a16:creationId xmlns:a16="http://schemas.microsoft.com/office/drawing/2014/main" id="{6189A667-D5DD-4436-BC87-BDD8CF82A757}"/>
            </a:ext>
          </a:extLst>
        </xdr:cNvPr>
        <xdr:cNvSpPr txBox="1"/>
      </xdr:nvSpPr>
      <xdr:spPr>
        <a:xfrm>
          <a:off x="13087427" y="55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67" name="n_3aveValue債務償還比率">
          <a:extLst>
            <a:ext uri="{FF2B5EF4-FFF2-40B4-BE49-F238E27FC236}">
              <a16:creationId xmlns:a16="http://schemas.microsoft.com/office/drawing/2014/main" id="{ADFA7F12-46AC-444D-A30A-986D0B92DDD2}"/>
            </a:ext>
          </a:extLst>
        </xdr:cNvPr>
        <xdr:cNvSpPr txBox="1"/>
      </xdr:nvSpPr>
      <xdr:spPr>
        <a:xfrm>
          <a:off x="12325427" y="549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68" name="n_4aveValue債務償還比率">
          <a:extLst>
            <a:ext uri="{FF2B5EF4-FFF2-40B4-BE49-F238E27FC236}">
              <a16:creationId xmlns:a16="http://schemas.microsoft.com/office/drawing/2014/main" id="{AC9D4CAA-B529-460E-95AF-F364CF8CE343}"/>
            </a:ext>
          </a:extLst>
        </xdr:cNvPr>
        <xdr:cNvSpPr txBox="1"/>
      </xdr:nvSpPr>
      <xdr:spPr>
        <a:xfrm>
          <a:off x="11563427" y="5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144487</xdr:rowOff>
    </xdr:from>
    <xdr:ext cx="469744" cy="259045"/>
    <xdr:sp macro="" textlink="">
      <xdr:nvSpPr>
        <xdr:cNvPr id="169" name="n_1mainValue債務償還比率">
          <a:extLst>
            <a:ext uri="{FF2B5EF4-FFF2-40B4-BE49-F238E27FC236}">
              <a16:creationId xmlns:a16="http://schemas.microsoft.com/office/drawing/2014/main" id="{D80D766B-3C67-4743-8259-8DF47A1D239A}"/>
            </a:ext>
          </a:extLst>
        </xdr:cNvPr>
        <xdr:cNvSpPr txBox="1"/>
      </xdr:nvSpPr>
      <xdr:spPr>
        <a:xfrm>
          <a:off x="13836727" y="588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77705</xdr:rowOff>
    </xdr:from>
    <xdr:ext cx="469744" cy="259045"/>
    <xdr:sp macro="" textlink="">
      <xdr:nvSpPr>
        <xdr:cNvPr id="170" name="n_2mainValue債務償還比率">
          <a:extLst>
            <a:ext uri="{FF2B5EF4-FFF2-40B4-BE49-F238E27FC236}">
              <a16:creationId xmlns:a16="http://schemas.microsoft.com/office/drawing/2014/main" id="{9E6757BD-B9FF-41BD-B805-E20378C461AD}"/>
            </a:ext>
          </a:extLst>
        </xdr:cNvPr>
        <xdr:cNvSpPr txBox="1"/>
      </xdr:nvSpPr>
      <xdr:spPr>
        <a:xfrm>
          <a:off x="13087427" y="599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91264</xdr:rowOff>
    </xdr:from>
    <xdr:ext cx="469744" cy="259045"/>
    <xdr:sp macro="" textlink="">
      <xdr:nvSpPr>
        <xdr:cNvPr id="171" name="n_3mainValue債務償還比率">
          <a:extLst>
            <a:ext uri="{FF2B5EF4-FFF2-40B4-BE49-F238E27FC236}">
              <a16:creationId xmlns:a16="http://schemas.microsoft.com/office/drawing/2014/main" id="{FA32FB55-E774-48EE-9821-79986DB78AA8}"/>
            </a:ext>
          </a:extLst>
        </xdr:cNvPr>
        <xdr:cNvSpPr txBox="1"/>
      </xdr:nvSpPr>
      <xdr:spPr>
        <a:xfrm>
          <a:off x="12325427" y="600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75374</xdr:rowOff>
    </xdr:from>
    <xdr:ext cx="469744" cy="259045"/>
    <xdr:sp macro="" textlink="">
      <xdr:nvSpPr>
        <xdr:cNvPr id="172" name="n_4mainValue債務償還比率">
          <a:extLst>
            <a:ext uri="{FF2B5EF4-FFF2-40B4-BE49-F238E27FC236}">
              <a16:creationId xmlns:a16="http://schemas.microsoft.com/office/drawing/2014/main" id="{3C5088AE-91B9-4263-B9EA-BB22E5587A88}"/>
            </a:ext>
          </a:extLst>
        </xdr:cNvPr>
        <xdr:cNvSpPr txBox="1"/>
      </xdr:nvSpPr>
      <xdr:spPr>
        <a:xfrm>
          <a:off x="11563427" y="59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68652CC4-A739-4281-B597-013E6C17072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D2C7E0D9-8C4B-4EE1-9B37-E402161C457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B5F31534-474C-46F5-A8F0-6EF8723F28A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D73B2396-46E8-475A-8C79-F77A3656A24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9E7FC178-7EF0-440C-9361-A18A0EE14B8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368A27B1-6BC9-4CAE-9882-7115C25EB37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16F3C1-56C1-4321-938B-5B64A8A66D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CBF757A-C8F9-424A-BC98-AFD27D8CC27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6B6068-5CD1-4C81-9CC6-08BF40AA209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0DAE71B-706B-487D-A961-B54656A618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B39F47-2945-416F-856D-0C5CB99F807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1A011E-334E-4882-822A-C3F7B0B89A6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6DDA506-60A0-46F3-A8D8-62502D86BDE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2D40B41-CF02-4B4F-B52C-9DB13EF7A0B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03EFAE-C88F-40CA-BF43-0CA4F3A7F6B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F8DF92-1AB2-42E8-A5CF-C7402F6C662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14,219
14,055
95.59
12,398,846
11,771,652
412,954
5,682,100
9,593,671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770A7CC-E52B-47F5-8BB7-19B61BE9093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B3434FA-1739-4D89-8A6C-54041FCEDA5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0FE4F5-76A7-4CBD-9C87-FB605CA6A43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B36B6DF-5CBE-4E73-8E26-C5717EB729F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1F5C48-147E-46F7-A6C9-175644A2A7F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B64329C-9ACD-4CA4-B93A-AF81C8DF59E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D0EC6E-E815-4791-8A73-DE17F81F845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31E313D-F7C8-4CDE-B4A9-7C0B89ECD1A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76E533F-B681-43FC-8052-2972EEA7C66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FE427D6-DC9E-47E8-B3A4-4AC4F97D6BE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F14FB5D-CD6C-4AC7-80C2-3B5F53554AF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1758890-65FF-44F5-AE1A-3DFE4BAFB1C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9B9635D-5905-4D07-8C0B-955E74BCABD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877531C-F659-458A-8524-1B89D5C0B27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4DAE88-8AE5-491D-A3B3-ECC010E57AE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6A81963-2893-44FA-A202-89774CF8E61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052F338-03AE-4355-8EBD-F1EE6ADD1E4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BA0348-0B16-4FE6-A209-B7F7B36FCE7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33301F-B3C7-4D88-8D72-86B074C909E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D1F8479-D414-4809-931B-4D4B2030017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85A3A4C-8DC0-49FF-9292-7F0D4986149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60E33E2-91BE-4581-9DBC-C914C12382E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B2ABFE7-129E-4AEF-9137-CFC4BA70E67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ABC0D74-04B2-446F-87CC-E82F3651EA0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4DEABB6-769B-48AA-B318-A68633A9094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8A294EC-2A79-4D65-8FFC-B4082D18E65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0CD116-5585-4843-B387-F018B9124A6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6431F4B-100C-4D9D-8B89-12CC46B9443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08964E-EAFA-411F-AD0C-145E97A024B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FCF350C-BC68-4011-9C46-473DC8769FA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F047FF6-164D-4B6F-A486-8EC6DF2BC7F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0A6DD45-DC22-49CA-9264-533D419A8D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94E55CB-81DA-4675-8C4B-EACE76AB089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B5B448E2-829A-46E5-AFA2-39B1500C341D}"/>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24133D0-2038-4D48-A48C-AF7B8BD958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17EFFCA-ADA1-4F02-91DE-D375949D4B47}"/>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1D6BE21-3C27-42FC-B3F0-A219B0CA190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E68BDCC-AC35-4F3C-A9A0-1EBB756E6C74}"/>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7DE7A7C-34FA-4BB3-BFD9-C8BF94342D6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19C37850-86D5-4BE9-9F12-EAEE4DA94FB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7B94ABF-F3C4-4676-AC2A-3D607A348CE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A1A8CA7B-8CFD-459F-901C-43242AE3A4B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B70082D-A82E-4FAB-BB06-0D56446B947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9C2B9B13-B6DE-4256-BB6C-00C638C07174}"/>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B8FBB51B-D366-4D3D-A174-4BD4CD6E0B98}"/>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1F5B3F48-FD7C-4966-ACB5-ECC921A4B763}"/>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BC326BA8-6689-48C8-A4CE-9F31B5457F07}"/>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90E23764-EE30-4AD2-A735-097408E81242}"/>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a:extLst>
            <a:ext uri="{FF2B5EF4-FFF2-40B4-BE49-F238E27FC236}">
              <a16:creationId xmlns:a16="http://schemas.microsoft.com/office/drawing/2014/main" id="{9C967597-06F4-415A-BC25-EA33AAFB7979}"/>
            </a:ext>
          </a:extLst>
        </xdr:cNvPr>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5E1E2BCC-0AD7-4D02-BD25-DA664EF9C899}"/>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16AE62CD-D875-4262-8001-6ABEAD549973}"/>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4A79D05B-C5CF-493A-8698-F8321891AD5F}"/>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BB113554-9963-4B44-ABD2-28407504012F}"/>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DD93B39B-A84F-41D8-A5E6-A505566106D5}"/>
            </a:ext>
          </a:extLst>
        </xdr:cNvPr>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4F57C7E-BEDD-4D79-B6A0-D798E29EC1F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69123E1-343D-470F-87E3-C8C6EB5C54B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A92C0C5-F9C0-40AC-9F30-94796E6F8F0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C178FE9-9F10-4ACA-9D40-D14260D4A57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645EE2B-32CE-4334-81A5-7770C398ACE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157988</xdr:rowOff>
    </xdr:from>
    <xdr:to>
      <xdr:col>24</xdr:col>
      <xdr:colOff>114300</xdr:colOff>
      <xdr:row>40</xdr:row>
      <xdr:rowOff>88138</xdr:rowOff>
    </xdr:to>
    <xdr:sp macro="" textlink="">
      <xdr:nvSpPr>
        <xdr:cNvPr id="71" name="楕円 70">
          <a:extLst>
            <a:ext uri="{FF2B5EF4-FFF2-40B4-BE49-F238E27FC236}">
              <a16:creationId xmlns:a16="http://schemas.microsoft.com/office/drawing/2014/main" id="{B7CF512A-DE4C-4ECD-9C77-9D4BB5AED5F3}"/>
            </a:ext>
          </a:extLst>
        </xdr:cNvPr>
        <xdr:cNvSpPr/>
      </xdr:nvSpPr>
      <xdr:spPr>
        <a:xfrm>
          <a:off x="45847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136415</xdr:rowOff>
    </xdr:from>
    <xdr:ext cx="405111" cy="259045"/>
    <xdr:sp macro="" textlink="">
      <xdr:nvSpPr>
        <xdr:cNvPr id="72" name="【道路】&#10;有形固定資産減価償却率該当値テキスト">
          <a:extLst>
            <a:ext uri="{FF2B5EF4-FFF2-40B4-BE49-F238E27FC236}">
              <a16:creationId xmlns:a16="http://schemas.microsoft.com/office/drawing/2014/main" id="{84BDB0C3-B16F-40C9-BB4F-2BC31E763A95}"/>
            </a:ext>
          </a:extLst>
        </xdr:cNvPr>
        <xdr:cNvSpPr txBox="1"/>
      </xdr:nvSpPr>
      <xdr:spPr>
        <a:xfrm>
          <a:off x="4673600" y="68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164846</xdr:rowOff>
    </xdr:from>
    <xdr:to>
      <xdr:col>20</xdr:col>
      <xdr:colOff>38100</xdr:colOff>
      <xdr:row>40</xdr:row>
      <xdr:rowOff>94996</xdr:rowOff>
    </xdr:to>
    <xdr:sp macro="" textlink="">
      <xdr:nvSpPr>
        <xdr:cNvPr id="73" name="楕円 72">
          <a:extLst>
            <a:ext uri="{FF2B5EF4-FFF2-40B4-BE49-F238E27FC236}">
              <a16:creationId xmlns:a16="http://schemas.microsoft.com/office/drawing/2014/main" id="{10326064-6EA9-4D83-9159-09768DED81C5}"/>
            </a:ext>
          </a:extLst>
        </xdr:cNvPr>
        <xdr:cNvSpPr/>
      </xdr:nvSpPr>
      <xdr:spPr>
        <a:xfrm>
          <a:off x="3746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37338</xdr:rowOff>
    </xdr:from>
    <xdr:to>
      <xdr:col>24</xdr:col>
      <xdr:colOff>63500</xdr:colOff>
      <xdr:row>40</xdr:row>
      <xdr:rowOff>44196</xdr:rowOff>
    </xdr:to>
    <xdr:cxnSp macro="">
      <xdr:nvCxnSpPr>
        <xdr:cNvPr id="74" name="直線コネクタ 73">
          <a:extLst>
            <a:ext uri="{FF2B5EF4-FFF2-40B4-BE49-F238E27FC236}">
              <a16:creationId xmlns:a16="http://schemas.microsoft.com/office/drawing/2014/main" id="{A89621C8-3B5A-4F05-AE60-1E7927D5E691}"/>
            </a:ext>
          </a:extLst>
        </xdr:cNvPr>
        <xdr:cNvCxnSpPr/>
      </xdr:nvCxnSpPr>
      <xdr:spPr>
        <a:xfrm flipV="1">
          <a:off x="3797300" y="689533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169418</xdr:rowOff>
    </xdr:from>
    <xdr:to>
      <xdr:col>15</xdr:col>
      <xdr:colOff>101600</xdr:colOff>
      <xdr:row>40</xdr:row>
      <xdr:rowOff>99568</xdr:rowOff>
    </xdr:to>
    <xdr:sp macro="" textlink="">
      <xdr:nvSpPr>
        <xdr:cNvPr id="75" name="楕円 74">
          <a:extLst>
            <a:ext uri="{FF2B5EF4-FFF2-40B4-BE49-F238E27FC236}">
              <a16:creationId xmlns:a16="http://schemas.microsoft.com/office/drawing/2014/main" id="{2F14F92B-8303-4F28-AF06-C36057EA21A1}"/>
            </a:ext>
          </a:extLst>
        </xdr:cNvPr>
        <xdr:cNvSpPr/>
      </xdr:nvSpPr>
      <xdr:spPr>
        <a:xfrm>
          <a:off x="2857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44196</xdr:rowOff>
    </xdr:from>
    <xdr:to>
      <xdr:col>19</xdr:col>
      <xdr:colOff>177800</xdr:colOff>
      <xdr:row>40</xdr:row>
      <xdr:rowOff>48768</xdr:rowOff>
    </xdr:to>
    <xdr:cxnSp macro="">
      <xdr:nvCxnSpPr>
        <xdr:cNvPr id="76" name="直線コネクタ 75">
          <a:extLst>
            <a:ext uri="{FF2B5EF4-FFF2-40B4-BE49-F238E27FC236}">
              <a16:creationId xmlns:a16="http://schemas.microsoft.com/office/drawing/2014/main" id="{0E5247AB-2EC9-4645-8EBE-7A3165DB1109}"/>
            </a:ext>
          </a:extLst>
        </xdr:cNvPr>
        <xdr:cNvCxnSpPr/>
      </xdr:nvCxnSpPr>
      <xdr:spPr>
        <a:xfrm flipV="1">
          <a:off x="2908300" y="690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162560</xdr:rowOff>
    </xdr:from>
    <xdr:to>
      <xdr:col>10</xdr:col>
      <xdr:colOff>165100</xdr:colOff>
      <xdr:row>40</xdr:row>
      <xdr:rowOff>92710</xdr:rowOff>
    </xdr:to>
    <xdr:sp macro="" textlink="">
      <xdr:nvSpPr>
        <xdr:cNvPr id="77" name="楕円 76">
          <a:extLst>
            <a:ext uri="{FF2B5EF4-FFF2-40B4-BE49-F238E27FC236}">
              <a16:creationId xmlns:a16="http://schemas.microsoft.com/office/drawing/2014/main" id="{308A07B5-E9A8-41FF-91B1-262D0A5A2E03}"/>
            </a:ext>
          </a:extLst>
        </xdr:cNvPr>
        <xdr:cNvSpPr/>
      </xdr:nvSpPr>
      <xdr:spPr>
        <a:xfrm>
          <a:off x="196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41910</xdr:rowOff>
    </xdr:from>
    <xdr:to>
      <xdr:col>15</xdr:col>
      <xdr:colOff>50800</xdr:colOff>
      <xdr:row>40</xdr:row>
      <xdr:rowOff>48768</xdr:rowOff>
    </xdr:to>
    <xdr:cxnSp macro="">
      <xdr:nvCxnSpPr>
        <xdr:cNvPr id="78" name="直線コネクタ 77">
          <a:extLst>
            <a:ext uri="{FF2B5EF4-FFF2-40B4-BE49-F238E27FC236}">
              <a16:creationId xmlns:a16="http://schemas.microsoft.com/office/drawing/2014/main" id="{07BDCD55-A6CF-4DFC-9094-233C138D942C}"/>
            </a:ext>
          </a:extLst>
        </xdr:cNvPr>
        <xdr:cNvCxnSpPr/>
      </xdr:nvCxnSpPr>
      <xdr:spPr>
        <a:xfrm>
          <a:off x="2019300" y="689991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151130</xdr:rowOff>
    </xdr:from>
    <xdr:to>
      <xdr:col>6</xdr:col>
      <xdr:colOff>38100</xdr:colOff>
      <xdr:row>40</xdr:row>
      <xdr:rowOff>81280</xdr:rowOff>
    </xdr:to>
    <xdr:sp macro="" textlink="">
      <xdr:nvSpPr>
        <xdr:cNvPr id="79" name="楕円 78">
          <a:extLst>
            <a:ext uri="{FF2B5EF4-FFF2-40B4-BE49-F238E27FC236}">
              <a16:creationId xmlns:a16="http://schemas.microsoft.com/office/drawing/2014/main" id="{6494FFA0-43B3-486A-BE01-2F2CF56A3DF3}"/>
            </a:ext>
          </a:extLst>
        </xdr:cNvPr>
        <xdr:cNvSpPr/>
      </xdr:nvSpPr>
      <xdr:spPr>
        <a:xfrm>
          <a:off x="107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30480</xdr:rowOff>
    </xdr:from>
    <xdr:to>
      <xdr:col>10</xdr:col>
      <xdr:colOff>114300</xdr:colOff>
      <xdr:row>40</xdr:row>
      <xdr:rowOff>41910</xdr:rowOff>
    </xdr:to>
    <xdr:cxnSp macro="">
      <xdr:nvCxnSpPr>
        <xdr:cNvPr id="80" name="直線コネクタ 79">
          <a:extLst>
            <a:ext uri="{FF2B5EF4-FFF2-40B4-BE49-F238E27FC236}">
              <a16:creationId xmlns:a16="http://schemas.microsoft.com/office/drawing/2014/main" id="{096EAC61-7AFF-4477-8A74-A8489E6FCE77}"/>
            </a:ext>
          </a:extLst>
        </xdr:cNvPr>
        <xdr:cNvCxnSpPr/>
      </xdr:nvCxnSpPr>
      <xdr:spPr>
        <a:xfrm>
          <a:off x="1130300" y="6888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a:extLst>
            <a:ext uri="{FF2B5EF4-FFF2-40B4-BE49-F238E27FC236}">
              <a16:creationId xmlns:a16="http://schemas.microsoft.com/office/drawing/2014/main" id="{52701AB0-0A02-4F19-9D6F-A002EFF50023}"/>
            </a:ext>
          </a:extLst>
        </xdr:cNvPr>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a:extLst>
            <a:ext uri="{FF2B5EF4-FFF2-40B4-BE49-F238E27FC236}">
              <a16:creationId xmlns:a16="http://schemas.microsoft.com/office/drawing/2014/main" id="{441C012D-B6CD-4F4B-819C-0FBAB0E0199E}"/>
            </a:ext>
          </a:extLst>
        </xdr:cNvPr>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a:extLst>
            <a:ext uri="{FF2B5EF4-FFF2-40B4-BE49-F238E27FC236}">
              <a16:creationId xmlns:a16="http://schemas.microsoft.com/office/drawing/2014/main" id="{B8738B9C-91A5-4703-86E6-EBFBE925496E}"/>
            </a:ext>
          </a:extLst>
        </xdr:cNvPr>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a:extLst>
            <a:ext uri="{FF2B5EF4-FFF2-40B4-BE49-F238E27FC236}">
              <a16:creationId xmlns:a16="http://schemas.microsoft.com/office/drawing/2014/main" id="{202DE2B8-4E3D-4E68-95DF-2B31BA6D50C0}"/>
            </a:ext>
          </a:extLst>
        </xdr:cNvPr>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86123</xdr:rowOff>
    </xdr:from>
    <xdr:ext cx="405111" cy="259045"/>
    <xdr:sp macro="" textlink="">
      <xdr:nvSpPr>
        <xdr:cNvPr id="85" name="n_1mainValue【道路】&#10;有形固定資産減価償却率">
          <a:extLst>
            <a:ext uri="{FF2B5EF4-FFF2-40B4-BE49-F238E27FC236}">
              <a16:creationId xmlns:a16="http://schemas.microsoft.com/office/drawing/2014/main" id="{9A89E3C7-C692-44B5-B54B-B51E56B1A288}"/>
            </a:ext>
          </a:extLst>
        </xdr:cNvPr>
        <xdr:cNvSpPr txBox="1"/>
      </xdr:nvSpPr>
      <xdr:spPr>
        <a:xfrm>
          <a:off x="3582044" y="694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90695</xdr:rowOff>
    </xdr:from>
    <xdr:ext cx="405111" cy="259045"/>
    <xdr:sp macro="" textlink="">
      <xdr:nvSpPr>
        <xdr:cNvPr id="86" name="n_2mainValue【道路】&#10;有形固定資産減価償却率">
          <a:extLst>
            <a:ext uri="{FF2B5EF4-FFF2-40B4-BE49-F238E27FC236}">
              <a16:creationId xmlns:a16="http://schemas.microsoft.com/office/drawing/2014/main" id="{0A0CE7E7-12B5-4D02-AA6D-40AE3B69036E}"/>
            </a:ext>
          </a:extLst>
        </xdr:cNvPr>
        <xdr:cNvSpPr txBox="1"/>
      </xdr:nvSpPr>
      <xdr:spPr>
        <a:xfrm>
          <a:off x="2705744" y="69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83837</xdr:rowOff>
    </xdr:from>
    <xdr:ext cx="405111" cy="259045"/>
    <xdr:sp macro="" textlink="">
      <xdr:nvSpPr>
        <xdr:cNvPr id="87" name="n_3mainValue【道路】&#10;有形固定資産減価償却率">
          <a:extLst>
            <a:ext uri="{FF2B5EF4-FFF2-40B4-BE49-F238E27FC236}">
              <a16:creationId xmlns:a16="http://schemas.microsoft.com/office/drawing/2014/main" id="{3897A22A-4167-47F1-9BCD-1D044EEC7FEA}"/>
            </a:ext>
          </a:extLst>
        </xdr:cNvPr>
        <xdr:cNvSpPr txBox="1"/>
      </xdr:nvSpPr>
      <xdr:spPr>
        <a:xfrm>
          <a:off x="1816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72407</xdr:rowOff>
    </xdr:from>
    <xdr:ext cx="405111" cy="259045"/>
    <xdr:sp macro="" textlink="">
      <xdr:nvSpPr>
        <xdr:cNvPr id="88" name="n_4mainValue【道路】&#10;有形固定資産減価償却率">
          <a:extLst>
            <a:ext uri="{FF2B5EF4-FFF2-40B4-BE49-F238E27FC236}">
              <a16:creationId xmlns:a16="http://schemas.microsoft.com/office/drawing/2014/main" id="{A2C2E389-7AEF-4087-B74A-CB9D7374F034}"/>
            </a:ext>
          </a:extLst>
        </xdr:cNvPr>
        <xdr:cNvSpPr txBox="1"/>
      </xdr:nvSpPr>
      <xdr:spPr>
        <a:xfrm>
          <a:off x="927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83D3587-88E9-420E-92C8-5344B4AF6E0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9F3A76B-1D00-4492-A484-5C62DA6E02E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E25F16B-2BDC-48B5-A2F2-C6BCFEA15A9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E25A9FC-A634-4B1E-A61D-79BA2735B13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14198A5-FBF0-4AE5-9120-32635E5B1C1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4DD0BA6-B72C-4E80-8264-359AF28F600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9069427-BC9C-4F25-8F5A-B0A90504D83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3B9F370-554F-4DB4-9244-16B4287F5A1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CF897F4-B2E6-4423-97F9-86290BE2A13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E62EDEA-5016-4FB3-9926-813A931E128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A624028B-BAD3-42E0-BEC5-0F716F3D58D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D12B47C7-362C-4BE4-9F63-5FD9C773D30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43379A3-BCB5-442C-BD52-CEE1FDD89EB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F4FA54E4-04DB-4D97-9FCA-E5BF43A16A6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26C8B90-B233-48E5-BE39-91FA77639A5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788C9626-DCE2-4905-9BE2-372FAD88553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9E712FE-EE3D-42A7-B950-1F6EEA9BCB6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EA4DDC91-0E4E-45C1-914B-E0EABC0E43B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F52F884-9A8F-47EA-919D-B3C52AAAE1B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C861AF77-7DE2-42B6-982E-225E88074B0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C1B9C7A-9942-441D-B61B-484170AB5B9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39E3F4A-D21A-4B57-8FBF-EFE13713D24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E6BBEFF-336D-4251-91BF-0AC88C5B9D6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581A8EDD-4168-481B-8766-FBBF7C594FEC}"/>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C7F0084B-9EF8-4E01-8847-03E825B9CAB3}"/>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09597755-69DE-41C9-8F9D-D4336BEE37C4}"/>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FAA68376-3854-48FB-A413-9FA411925FC4}"/>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3971B9DB-4A05-4207-9327-D099ECC012C9}"/>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a:extLst>
            <a:ext uri="{FF2B5EF4-FFF2-40B4-BE49-F238E27FC236}">
              <a16:creationId xmlns:a16="http://schemas.microsoft.com/office/drawing/2014/main" id="{8920925C-E610-4843-82E9-3347C856255D}"/>
            </a:ext>
          </a:extLst>
        </xdr:cNvPr>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31496CD8-ECED-4D65-AE4D-145A336CC074}"/>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a:extLst>
            <a:ext uri="{FF2B5EF4-FFF2-40B4-BE49-F238E27FC236}">
              <a16:creationId xmlns:a16="http://schemas.microsoft.com/office/drawing/2014/main" id="{A343CE8B-AE47-41DE-A84E-7985C8335A17}"/>
            </a:ext>
          </a:extLst>
        </xdr:cNvPr>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a:extLst>
            <a:ext uri="{FF2B5EF4-FFF2-40B4-BE49-F238E27FC236}">
              <a16:creationId xmlns:a16="http://schemas.microsoft.com/office/drawing/2014/main" id="{279B9756-91D8-4957-9CAF-6C9EA8CAF2D4}"/>
            </a:ext>
          </a:extLst>
        </xdr:cNvPr>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a:extLst>
            <a:ext uri="{FF2B5EF4-FFF2-40B4-BE49-F238E27FC236}">
              <a16:creationId xmlns:a16="http://schemas.microsoft.com/office/drawing/2014/main" id="{07B26C74-B41C-4648-87F1-F2C2E9137ED3}"/>
            </a:ext>
          </a:extLst>
        </xdr:cNvPr>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a:extLst>
            <a:ext uri="{FF2B5EF4-FFF2-40B4-BE49-F238E27FC236}">
              <a16:creationId xmlns:a16="http://schemas.microsoft.com/office/drawing/2014/main" id="{C5438E0C-8D38-40C5-81A0-805DE781B0EF}"/>
            </a:ext>
          </a:extLst>
        </xdr:cNvPr>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9111C01-F1F7-48EA-8A32-EC2D8F789A7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F6478E2-364C-4CB2-B1FE-169E2E20520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B86593B-A29A-4637-89F6-9C04C0EF972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54E18EF-DCB9-4D83-8FBD-67A77CC11FF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66BE6FA-B053-4338-BF16-9A3BD186D9D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33115</xdr:rowOff>
    </xdr:from>
    <xdr:to>
      <xdr:col>55</xdr:col>
      <xdr:colOff>50800</xdr:colOff>
      <xdr:row>40</xdr:row>
      <xdr:rowOff>134715</xdr:rowOff>
    </xdr:to>
    <xdr:sp macro="" textlink="">
      <xdr:nvSpPr>
        <xdr:cNvPr id="128" name="楕円 127">
          <a:extLst>
            <a:ext uri="{FF2B5EF4-FFF2-40B4-BE49-F238E27FC236}">
              <a16:creationId xmlns:a16="http://schemas.microsoft.com/office/drawing/2014/main" id="{6B8FC19A-451B-4C25-A7CC-5CEC71D819CD}"/>
            </a:ext>
          </a:extLst>
        </xdr:cNvPr>
        <xdr:cNvSpPr/>
      </xdr:nvSpPr>
      <xdr:spPr>
        <a:xfrm>
          <a:off x="10426700" y="689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11542</xdr:rowOff>
    </xdr:from>
    <xdr:ext cx="534377" cy="259045"/>
    <xdr:sp macro="" textlink="">
      <xdr:nvSpPr>
        <xdr:cNvPr id="129" name="【道路】&#10;一人当たり延長該当値テキスト">
          <a:extLst>
            <a:ext uri="{FF2B5EF4-FFF2-40B4-BE49-F238E27FC236}">
              <a16:creationId xmlns:a16="http://schemas.microsoft.com/office/drawing/2014/main" id="{6DB72A34-99A2-4D4D-8089-1C5CE516CB35}"/>
            </a:ext>
          </a:extLst>
        </xdr:cNvPr>
        <xdr:cNvSpPr txBox="1"/>
      </xdr:nvSpPr>
      <xdr:spPr>
        <a:xfrm>
          <a:off x="10515600" y="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38354</xdr:rowOff>
    </xdr:from>
    <xdr:to>
      <xdr:col>50</xdr:col>
      <xdr:colOff>165100</xdr:colOff>
      <xdr:row>40</xdr:row>
      <xdr:rowOff>139954</xdr:rowOff>
    </xdr:to>
    <xdr:sp macro="" textlink="">
      <xdr:nvSpPr>
        <xdr:cNvPr id="130" name="楕円 129">
          <a:extLst>
            <a:ext uri="{FF2B5EF4-FFF2-40B4-BE49-F238E27FC236}">
              <a16:creationId xmlns:a16="http://schemas.microsoft.com/office/drawing/2014/main" id="{6AEAC1C8-4A46-4F25-A012-ECE81603461F}"/>
            </a:ext>
          </a:extLst>
        </xdr:cNvPr>
        <xdr:cNvSpPr/>
      </xdr:nvSpPr>
      <xdr:spPr>
        <a:xfrm>
          <a:off x="9588500" y="68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83915</xdr:rowOff>
    </xdr:from>
    <xdr:to>
      <xdr:col>55</xdr:col>
      <xdr:colOff>0</xdr:colOff>
      <xdr:row>40</xdr:row>
      <xdr:rowOff>89154</xdr:rowOff>
    </xdr:to>
    <xdr:cxnSp macro="">
      <xdr:nvCxnSpPr>
        <xdr:cNvPr id="131" name="直線コネクタ 130">
          <a:extLst>
            <a:ext uri="{FF2B5EF4-FFF2-40B4-BE49-F238E27FC236}">
              <a16:creationId xmlns:a16="http://schemas.microsoft.com/office/drawing/2014/main" id="{01E69A78-C241-401F-BBE0-E45F05800725}"/>
            </a:ext>
          </a:extLst>
        </xdr:cNvPr>
        <xdr:cNvCxnSpPr/>
      </xdr:nvCxnSpPr>
      <xdr:spPr>
        <a:xfrm flipV="1">
          <a:off x="9639300" y="6941915"/>
          <a:ext cx="8382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45803</xdr:rowOff>
    </xdr:from>
    <xdr:to>
      <xdr:col>46</xdr:col>
      <xdr:colOff>38100</xdr:colOff>
      <xdr:row>40</xdr:row>
      <xdr:rowOff>147403</xdr:rowOff>
    </xdr:to>
    <xdr:sp macro="" textlink="">
      <xdr:nvSpPr>
        <xdr:cNvPr id="132" name="楕円 131">
          <a:extLst>
            <a:ext uri="{FF2B5EF4-FFF2-40B4-BE49-F238E27FC236}">
              <a16:creationId xmlns:a16="http://schemas.microsoft.com/office/drawing/2014/main" id="{BD3B931A-1452-4EA3-B0F9-D1421F14AFE0}"/>
            </a:ext>
          </a:extLst>
        </xdr:cNvPr>
        <xdr:cNvSpPr/>
      </xdr:nvSpPr>
      <xdr:spPr>
        <a:xfrm>
          <a:off x="8699500" y="69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89154</xdr:rowOff>
    </xdr:from>
    <xdr:to>
      <xdr:col>50</xdr:col>
      <xdr:colOff>114300</xdr:colOff>
      <xdr:row>40</xdr:row>
      <xdr:rowOff>96603</xdr:rowOff>
    </xdr:to>
    <xdr:cxnSp macro="">
      <xdr:nvCxnSpPr>
        <xdr:cNvPr id="133" name="直線コネクタ 132">
          <a:extLst>
            <a:ext uri="{FF2B5EF4-FFF2-40B4-BE49-F238E27FC236}">
              <a16:creationId xmlns:a16="http://schemas.microsoft.com/office/drawing/2014/main" id="{B01DE9B1-B0C1-4C73-AF08-6F1DD03A24FE}"/>
            </a:ext>
          </a:extLst>
        </xdr:cNvPr>
        <xdr:cNvCxnSpPr/>
      </xdr:nvCxnSpPr>
      <xdr:spPr>
        <a:xfrm flipV="1">
          <a:off x="8750300" y="6947154"/>
          <a:ext cx="8890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49746</xdr:rowOff>
    </xdr:from>
    <xdr:to>
      <xdr:col>41</xdr:col>
      <xdr:colOff>101600</xdr:colOff>
      <xdr:row>40</xdr:row>
      <xdr:rowOff>151346</xdr:rowOff>
    </xdr:to>
    <xdr:sp macro="" textlink="">
      <xdr:nvSpPr>
        <xdr:cNvPr id="134" name="楕円 133">
          <a:extLst>
            <a:ext uri="{FF2B5EF4-FFF2-40B4-BE49-F238E27FC236}">
              <a16:creationId xmlns:a16="http://schemas.microsoft.com/office/drawing/2014/main" id="{8EBD290F-3F53-454C-B950-3903C741148E}"/>
            </a:ext>
          </a:extLst>
        </xdr:cNvPr>
        <xdr:cNvSpPr/>
      </xdr:nvSpPr>
      <xdr:spPr>
        <a:xfrm>
          <a:off x="7810500" y="69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96603</xdr:rowOff>
    </xdr:from>
    <xdr:to>
      <xdr:col>45</xdr:col>
      <xdr:colOff>177800</xdr:colOff>
      <xdr:row>40</xdr:row>
      <xdr:rowOff>100546</xdr:rowOff>
    </xdr:to>
    <xdr:cxnSp macro="">
      <xdr:nvCxnSpPr>
        <xdr:cNvPr id="135" name="直線コネクタ 134">
          <a:extLst>
            <a:ext uri="{FF2B5EF4-FFF2-40B4-BE49-F238E27FC236}">
              <a16:creationId xmlns:a16="http://schemas.microsoft.com/office/drawing/2014/main" id="{D1A51A95-378F-4516-AC71-89A64FEB7B7B}"/>
            </a:ext>
          </a:extLst>
        </xdr:cNvPr>
        <xdr:cNvCxnSpPr/>
      </xdr:nvCxnSpPr>
      <xdr:spPr>
        <a:xfrm flipV="1">
          <a:off x="7861300" y="6954603"/>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54566</xdr:rowOff>
    </xdr:from>
    <xdr:to>
      <xdr:col>36</xdr:col>
      <xdr:colOff>165100</xdr:colOff>
      <xdr:row>40</xdr:row>
      <xdr:rowOff>156166</xdr:rowOff>
    </xdr:to>
    <xdr:sp macro="" textlink="">
      <xdr:nvSpPr>
        <xdr:cNvPr id="136" name="楕円 135">
          <a:extLst>
            <a:ext uri="{FF2B5EF4-FFF2-40B4-BE49-F238E27FC236}">
              <a16:creationId xmlns:a16="http://schemas.microsoft.com/office/drawing/2014/main" id="{51A257E5-D288-43AE-8433-3E35DC340759}"/>
            </a:ext>
          </a:extLst>
        </xdr:cNvPr>
        <xdr:cNvSpPr/>
      </xdr:nvSpPr>
      <xdr:spPr>
        <a:xfrm>
          <a:off x="6921500" y="69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100546</xdr:rowOff>
    </xdr:from>
    <xdr:to>
      <xdr:col>41</xdr:col>
      <xdr:colOff>50800</xdr:colOff>
      <xdr:row>40</xdr:row>
      <xdr:rowOff>105366</xdr:rowOff>
    </xdr:to>
    <xdr:cxnSp macro="">
      <xdr:nvCxnSpPr>
        <xdr:cNvPr id="137" name="直線コネクタ 136">
          <a:extLst>
            <a:ext uri="{FF2B5EF4-FFF2-40B4-BE49-F238E27FC236}">
              <a16:creationId xmlns:a16="http://schemas.microsoft.com/office/drawing/2014/main" id="{F1E0FC56-BABA-4EC4-A311-1BFE4ACBE94D}"/>
            </a:ext>
          </a:extLst>
        </xdr:cNvPr>
        <xdr:cNvCxnSpPr/>
      </xdr:nvCxnSpPr>
      <xdr:spPr>
        <a:xfrm flipV="1">
          <a:off x="6972300" y="6958546"/>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49877</xdr:rowOff>
    </xdr:from>
    <xdr:ext cx="534377" cy="259045"/>
    <xdr:sp macro="" textlink="">
      <xdr:nvSpPr>
        <xdr:cNvPr id="138" name="n_1aveValue【道路】&#10;一人当たり延長">
          <a:extLst>
            <a:ext uri="{FF2B5EF4-FFF2-40B4-BE49-F238E27FC236}">
              <a16:creationId xmlns:a16="http://schemas.microsoft.com/office/drawing/2014/main" id="{2E7E252D-6697-4CE8-BC81-F77DD100C4D7}"/>
            </a:ext>
          </a:extLst>
        </xdr:cNvPr>
        <xdr:cNvSpPr txBox="1"/>
      </xdr:nvSpPr>
      <xdr:spPr>
        <a:xfrm>
          <a:off x="93594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70318</xdr:rowOff>
    </xdr:from>
    <xdr:ext cx="534377" cy="259045"/>
    <xdr:sp macro="" textlink="">
      <xdr:nvSpPr>
        <xdr:cNvPr id="139" name="n_2aveValue【道路】&#10;一人当たり延長">
          <a:extLst>
            <a:ext uri="{FF2B5EF4-FFF2-40B4-BE49-F238E27FC236}">
              <a16:creationId xmlns:a16="http://schemas.microsoft.com/office/drawing/2014/main" id="{E24A193A-9D19-490D-9ADF-80E8473E7437}"/>
            </a:ext>
          </a:extLst>
        </xdr:cNvPr>
        <xdr:cNvSpPr txBox="1"/>
      </xdr:nvSpPr>
      <xdr:spPr>
        <a:xfrm>
          <a:off x="8483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72718</xdr:rowOff>
    </xdr:from>
    <xdr:ext cx="534377" cy="259045"/>
    <xdr:sp macro="" textlink="">
      <xdr:nvSpPr>
        <xdr:cNvPr id="140" name="n_3aveValue【道路】&#10;一人当たり延長">
          <a:extLst>
            <a:ext uri="{FF2B5EF4-FFF2-40B4-BE49-F238E27FC236}">
              <a16:creationId xmlns:a16="http://schemas.microsoft.com/office/drawing/2014/main" id="{64ED4739-7153-49A0-B16B-32A184406AF8}"/>
            </a:ext>
          </a:extLst>
        </xdr:cNvPr>
        <xdr:cNvSpPr txBox="1"/>
      </xdr:nvSpPr>
      <xdr:spPr>
        <a:xfrm>
          <a:off x="7594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98950</xdr:rowOff>
    </xdr:from>
    <xdr:ext cx="534377" cy="259045"/>
    <xdr:sp macro="" textlink="">
      <xdr:nvSpPr>
        <xdr:cNvPr id="141" name="n_4aveValue【道路】&#10;一人当たり延長">
          <a:extLst>
            <a:ext uri="{FF2B5EF4-FFF2-40B4-BE49-F238E27FC236}">
              <a16:creationId xmlns:a16="http://schemas.microsoft.com/office/drawing/2014/main" id="{8034E84E-E735-4FB8-9C8C-5C36D201081E}"/>
            </a:ext>
          </a:extLst>
        </xdr:cNvPr>
        <xdr:cNvSpPr txBox="1"/>
      </xdr:nvSpPr>
      <xdr:spPr>
        <a:xfrm>
          <a:off x="6705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131081</xdr:rowOff>
    </xdr:from>
    <xdr:ext cx="534377" cy="259045"/>
    <xdr:sp macro="" textlink="">
      <xdr:nvSpPr>
        <xdr:cNvPr id="142" name="n_1mainValue【道路】&#10;一人当たり延長">
          <a:extLst>
            <a:ext uri="{FF2B5EF4-FFF2-40B4-BE49-F238E27FC236}">
              <a16:creationId xmlns:a16="http://schemas.microsoft.com/office/drawing/2014/main" id="{4AA77DF7-2FB5-4702-A9F9-F6B66C9CCA71}"/>
            </a:ext>
          </a:extLst>
        </xdr:cNvPr>
        <xdr:cNvSpPr txBox="1"/>
      </xdr:nvSpPr>
      <xdr:spPr>
        <a:xfrm>
          <a:off x="9359411" y="69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138530</xdr:rowOff>
    </xdr:from>
    <xdr:ext cx="534377" cy="259045"/>
    <xdr:sp macro="" textlink="">
      <xdr:nvSpPr>
        <xdr:cNvPr id="143" name="n_2mainValue【道路】&#10;一人当たり延長">
          <a:extLst>
            <a:ext uri="{FF2B5EF4-FFF2-40B4-BE49-F238E27FC236}">
              <a16:creationId xmlns:a16="http://schemas.microsoft.com/office/drawing/2014/main" id="{6370FF9D-B5B8-43F2-AD04-B94A6EF02DEB}"/>
            </a:ext>
          </a:extLst>
        </xdr:cNvPr>
        <xdr:cNvSpPr txBox="1"/>
      </xdr:nvSpPr>
      <xdr:spPr>
        <a:xfrm>
          <a:off x="8483111" y="699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142473</xdr:rowOff>
    </xdr:from>
    <xdr:ext cx="534377" cy="259045"/>
    <xdr:sp macro="" textlink="">
      <xdr:nvSpPr>
        <xdr:cNvPr id="144" name="n_3mainValue【道路】&#10;一人当たり延長">
          <a:extLst>
            <a:ext uri="{FF2B5EF4-FFF2-40B4-BE49-F238E27FC236}">
              <a16:creationId xmlns:a16="http://schemas.microsoft.com/office/drawing/2014/main" id="{0AB579B4-550D-43B5-8E38-757AF1A2AD27}"/>
            </a:ext>
          </a:extLst>
        </xdr:cNvPr>
        <xdr:cNvSpPr txBox="1"/>
      </xdr:nvSpPr>
      <xdr:spPr>
        <a:xfrm>
          <a:off x="7594111" y="700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147293</xdr:rowOff>
    </xdr:from>
    <xdr:ext cx="534377" cy="259045"/>
    <xdr:sp macro="" textlink="">
      <xdr:nvSpPr>
        <xdr:cNvPr id="145" name="n_4mainValue【道路】&#10;一人当たり延長">
          <a:extLst>
            <a:ext uri="{FF2B5EF4-FFF2-40B4-BE49-F238E27FC236}">
              <a16:creationId xmlns:a16="http://schemas.microsoft.com/office/drawing/2014/main" id="{AA195A8A-0FF1-466D-9CCF-27D221EEC9D1}"/>
            </a:ext>
          </a:extLst>
        </xdr:cNvPr>
        <xdr:cNvSpPr txBox="1"/>
      </xdr:nvSpPr>
      <xdr:spPr>
        <a:xfrm>
          <a:off x="6705111" y="70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145B9C4-E5AC-452D-BC09-AF197A61858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BCCC993-A891-47E9-81F4-18C3F9BBD77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D73B475-F401-4A6B-B089-8B552BF934A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0317DFF-4DFA-41FC-B530-6E714B9B305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22FB195-F8FE-42CE-BC3E-2106E80977D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E014AED-4C63-4883-8D68-090690DEDF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650D702-A104-4225-B56B-816E8BAC7FD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335634C-0F8F-4B5F-8B36-09CE0891DC4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8C50FD7-3CA2-4246-9141-D85D31124CB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1A95A9B-5839-4EC3-AD09-754A542D877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E66D934-DC06-466C-8CDC-A8D8D9FA3D1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C20599D5-AF60-4EB0-BF80-6F086C874E0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A233F1B-7489-47DD-BEC8-3C1844297C5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9797E66A-50D2-42DF-BF2A-66180D948A4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8605A810-E4E5-483E-BBD1-2CD0F632DAD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6A00737D-1270-4E12-97D1-5B3A4A9439E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D3EBDDE0-62A0-4656-81BB-B672DC86CAF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905883A-9C76-4283-A059-C4F42848769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BD1ACCD1-E602-4EC1-8DCD-0EF10047BF9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B96762A-ABB7-46CD-AA88-E642FA0E4DA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129819A0-4935-4341-94E2-2732AD2CC37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EB010836-266C-4625-A816-66DAF3AEDAD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77775E34-E4EE-416B-83FF-D84DBFF0BFC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1C5CAE6-D5F6-4810-A408-36957654A64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2A176B3-7716-48EE-AF4F-CE2A8D98E39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6DF6EA36-0BE6-4CD1-B6D3-8421310BB0CA}"/>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3BC6A8D3-1947-42A1-82C0-287E9EEA65CD}"/>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5AFF3D1D-5436-4259-8DD4-47F3D04695F6}"/>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76912D2D-E099-4261-9BC4-586D231F422B}"/>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A7208FC8-96D0-4D8E-9B7C-A20FBFBBD4A0}"/>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3AAFCD2E-4D80-437C-9FCC-926FD3CC4443}"/>
            </a:ext>
          </a:extLst>
        </xdr:cNvPr>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CD30E8E5-FB8F-4BE8-8DD3-303BFF040B8D}"/>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a:extLst>
            <a:ext uri="{FF2B5EF4-FFF2-40B4-BE49-F238E27FC236}">
              <a16:creationId xmlns:a16="http://schemas.microsoft.com/office/drawing/2014/main" id="{E4E5F7E9-4FE6-4FF0-B385-B534926416CC}"/>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a:extLst>
            <a:ext uri="{FF2B5EF4-FFF2-40B4-BE49-F238E27FC236}">
              <a16:creationId xmlns:a16="http://schemas.microsoft.com/office/drawing/2014/main" id="{014570D9-5021-42D9-AE90-A6DB7E60FE2E}"/>
            </a:ext>
          </a:extLst>
        </xdr:cNvPr>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a:extLst>
            <a:ext uri="{FF2B5EF4-FFF2-40B4-BE49-F238E27FC236}">
              <a16:creationId xmlns:a16="http://schemas.microsoft.com/office/drawing/2014/main" id="{000721C4-5B22-48C4-ACBC-A9A68DE3805C}"/>
            </a:ext>
          </a:extLst>
        </xdr:cNvPr>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a:extLst>
            <a:ext uri="{FF2B5EF4-FFF2-40B4-BE49-F238E27FC236}">
              <a16:creationId xmlns:a16="http://schemas.microsoft.com/office/drawing/2014/main" id="{125B7C8E-4E47-4F59-9756-742B54AD113D}"/>
            </a:ext>
          </a:extLst>
        </xdr:cNvPr>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BA496AC-BA66-474F-A7F8-08DB997829B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4C3E575-8F9E-41AF-BF2D-73354D9AE02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893B00A-9A0D-4294-B943-7F55483C9CE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40D2D91-9D90-470E-9AF7-5D1BB71B70F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5CF183C-A802-4459-B944-8EF8BB02E70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87" name="楕円 186">
          <a:extLst>
            <a:ext uri="{FF2B5EF4-FFF2-40B4-BE49-F238E27FC236}">
              <a16:creationId xmlns:a16="http://schemas.microsoft.com/office/drawing/2014/main" id="{427D5652-4091-418F-AF29-00966BE68894}"/>
            </a:ext>
          </a:extLst>
        </xdr:cNvPr>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630DF58E-F7D2-4403-9E81-1C382A51C396}"/>
            </a:ext>
          </a:extLst>
        </xdr:cNvPr>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xdr:rowOff>
    </xdr:from>
    <xdr:to>
      <xdr:col>20</xdr:col>
      <xdr:colOff>38100</xdr:colOff>
      <xdr:row>61</xdr:row>
      <xdr:rowOff>114481</xdr:rowOff>
    </xdr:to>
    <xdr:sp macro="" textlink="">
      <xdr:nvSpPr>
        <xdr:cNvPr id="189" name="楕円 188">
          <a:extLst>
            <a:ext uri="{FF2B5EF4-FFF2-40B4-BE49-F238E27FC236}">
              <a16:creationId xmlns:a16="http://schemas.microsoft.com/office/drawing/2014/main" id="{D098C550-253F-46F5-89E2-2D51AA13F8C3}"/>
            </a:ext>
          </a:extLst>
        </xdr:cNvPr>
        <xdr:cNvSpPr/>
      </xdr:nvSpPr>
      <xdr:spPr>
        <a:xfrm>
          <a:off x="3746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61</xdr:row>
      <xdr:rowOff>63681</xdr:rowOff>
    </xdr:to>
    <xdr:cxnSp macro="">
      <xdr:nvCxnSpPr>
        <xdr:cNvPr id="190" name="直線コネクタ 189">
          <a:extLst>
            <a:ext uri="{FF2B5EF4-FFF2-40B4-BE49-F238E27FC236}">
              <a16:creationId xmlns:a16="http://schemas.microsoft.com/office/drawing/2014/main" id="{EB65EF2B-15D9-4EE3-8AF4-D2FC76490C75}"/>
            </a:ext>
          </a:extLst>
        </xdr:cNvPr>
        <xdr:cNvCxnSpPr/>
      </xdr:nvCxnSpPr>
      <xdr:spPr>
        <a:xfrm flipV="1">
          <a:off x="3797300" y="10172700"/>
          <a:ext cx="8382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BED6E4BB-EA21-46F3-8500-9E550F9937C4}"/>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DF9A1685-454F-4F8B-9D8F-70850026D34B}"/>
            </a:ext>
          </a:extLst>
        </xdr:cNvPr>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FF2D1D29-181C-4EC8-837E-37692835C7A3}"/>
            </a:ext>
          </a:extLst>
        </xdr:cNvPr>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D0AA84F5-D493-4254-8D85-8322C7E3B2A0}"/>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105608</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2CC42A81-4798-4BDE-9D45-A39D4A1D1585}"/>
            </a:ext>
          </a:extLst>
        </xdr:cNvPr>
        <xdr:cNvSpPr txBox="1"/>
      </xdr:nvSpPr>
      <xdr:spPr>
        <a:xfrm>
          <a:off x="35820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F430E111-5D8C-4436-AD81-0DDF9A5F6E3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58662A20-836C-4C39-82D4-64D26940C70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95158CF-00E0-4398-9619-7E73C5EDA33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1ACEC14D-99A3-4D2C-9578-78CA058C5F4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C6ADF671-9755-4B1D-B3C9-E8E8FE3F5B7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9E6FCD34-6A8A-4C90-B662-6138AF0FE86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5364E327-D9CD-4A81-AC5C-67FEF0A6191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AFEC585F-8C7D-46DF-84BF-786509F21AE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4F96414A-3A65-4F76-BFCB-CFCCD87395B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E66AD516-8E0B-4677-9236-FA7B8BDDB86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1E2A4EB3-34F8-465F-93BF-043ECB40A8D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2AC1CE66-8D2D-42BB-A483-47179AA72C7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6B529127-B44B-4FE3-A5E4-C5D3B5C1013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a:extLst>
            <a:ext uri="{FF2B5EF4-FFF2-40B4-BE49-F238E27FC236}">
              <a16:creationId xmlns:a16="http://schemas.microsoft.com/office/drawing/2014/main" id="{79FF3A66-D300-4678-92A7-33722CCC396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3C99CF39-CF46-46C4-95CA-C8818D12BF4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a:extLst>
            <a:ext uri="{FF2B5EF4-FFF2-40B4-BE49-F238E27FC236}">
              <a16:creationId xmlns:a16="http://schemas.microsoft.com/office/drawing/2014/main" id="{5972FED3-2C6D-45ED-88D4-CF23483CF5C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38F101AE-60E6-4D57-99B6-1136B0402D4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a:extLst>
            <a:ext uri="{FF2B5EF4-FFF2-40B4-BE49-F238E27FC236}">
              <a16:creationId xmlns:a16="http://schemas.microsoft.com/office/drawing/2014/main" id="{B219619C-589D-4534-A641-CCC2304740C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1CC140EA-7190-4152-BE53-5B1418779CD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a:extLst>
            <a:ext uri="{FF2B5EF4-FFF2-40B4-BE49-F238E27FC236}">
              <a16:creationId xmlns:a16="http://schemas.microsoft.com/office/drawing/2014/main" id="{72FF0B08-DC45-4B48-9865-A70C60224FF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C84E86A5-81ED-485B-8307-02684895355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a:extLst>
            <a:ext uri="{FF2B5EF4-FFF2-40B4-BE49-F238E27FC236}">
              <a16:creationId xmlns:a16="http://schemas.microsoft.com/office/drawing/2014/main" id="{4F04C4BA-B557-48FD-9853-10CA20DDE85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4B24A37C-2775-45DB-A616-53A61D05E64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19" name="直線コネクタ 218">
          <a:extLst>
            <a:ext uri="{FF2B5EF4-FFF2-40B4-BE49-F238E27FC236}">
              <a16:creationId xmlns:a16="http://schemas.microsoft.com/office/drawing/2014/main" id="{EF4255CC-BA42-4A31-AAF5-5DAFBBE2116B}"/>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CD4EB047-AD0D-4AF7-A7A8-57699FD1A4C7}"/>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21" name="直線コネクタ 220">
          <a:extLst>
            <a:ext uri="{FF2B5EF4-FFF2-40B4-BE49-F238E27FC236}">
              <a16:creationId xmlns:a16="http://schemas.microsoft.com/office/drawing/2014/main" id="{7F901422-1F12-4CE1-AA60-5045E2625FA4}"/>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BBADFDC8-4AD9-447C-A5E8-AE8DC1415269}"/>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23" name="直線コネクタ 222">
          <a:extLst>
            <a:ext uri="{FF2B5EF4-FFF2-40B4-BE49-F238E27FC236}">
              <a16:creationId xmlns:a16="http://schemas.microsoft.com/office/drawing/2014/main" id="{B98C9382-18C2-4B07-82E5-F77C14B8B02D}"/>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D0B84DB5-6D28-46EF-B4F1-02BC0FD9F328}"/>
            </a:ext>
          </a:extLst>
        </xdr:cNvPr>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25" name="フローチャート: 判断 224">
          <a:extLst>
            <a:ext uri="{FF2B5EF4-FFF2-40B4-BE49-F238E27FC236}">
              <a16:creationId xmlns:a16="http://schemas.microsoft.com/office/drawing/2014/main" id="{43760468-139A-486C-AFB4-0B0FB1062774}"/>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26" name="フローチャート: 判断 225">
          <a:extLst>
            <a:ext uri="{FF2B5EF4-FFF2-40B4-BE49-F238E27FC236}">
              <a16:creationId xmlns:a16="http://schemas.microsoft.com/office/drawing/2014/main" id="{D292D849-D1BB-491D-BBD3-F220EFDB0AFD}"/>
            </a:ext>
          </a:extLst>
        </xdr:cNvPr>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27" name="フローチャート: 判断 226">
          <a:extLst>
            <a:ext uri="{FF2B5EF4-FFF2-40B4-BE49-F238E27FC236}">
              <a16:creationId xmlns:a16="http://schemas.microsoft.com/office/drawing/2014/main" id="{4A557A9B-8FC4-4F66-B4FD-0385EF383B07}"/>
            </a:ext>
          </a:extLst>
        </xdr:cNvPr>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28" name="フローチャート: 判断 227">
          <a:extLst>
            <a:ext uri="{FF2B5EF4-FFF2-40B4-BE49-F238E27FC236}">
              <a16:creationId xmlns:a16="http://schemas.microsoft.com/office/drawing/2014/main" id="{F2C9CB00-1848-4420-84B1-E7EEF8AEF7FA}"/>
            </a:ext>
          </a:extLst>
        </xdr:cNvPr>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29" name="フローチャート: 判断 228">
          <a:extLst>
            <a:ext uri="{FF2B5EF4-FFF2-40B4-BE49-F238E27FC236}">
              <a16:creationId xmlns:a16="http://schemas.microsoft.com/office/drawing/2014/main" id="{8CF0A9EE-2AD0-4512-AEF7-15A2A87A1770}"/>
            </a:ext>
          </a:extLst>
        </xdr:cNvPr>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F3C66864-4AD6-4D8A-A869-DF8B48BC50E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4BA6AF88-28FE-45BC-BFAF-5512287052F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EA111EA1-53BA-4235-AC58-47C63B2999F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67A1C745-DE1D-4CB1-9320-11EEEF0F542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D2B7EAA-6A16-4EC8-9380-3E523B47BF8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16657</xdr:rowOff>
    </xdr:from>
    <xdr:to>
      <xdr:col>55</xdr:col>
      <xdr:colOff>50800</xdr:colOff>
      <xdr:row>64</xdr:row>
      <xdr:rowOff>118257</xdr:rowOff>
    </xdr:to>
    <xdr:sp macro="" textlink="">
      <xdr:nvSpPr>
        <xdr:cNvPr id="235" name="楕円 234">
          <a:extLst>
            <a:ext uri="{FF2B5EF4-FFF2-40B4-BE49-F238E27FC236}">
              <a16:creationId xmlns:a16="http://schemas.microsoft.com/office/drawing/2014/main" id="{FC001694-85AB-46AA-839C-A47DBCBEB66D}"/>
            </a:ext>
          </a:extLst>
        </xdr:cNvPr>
        <xdr:cNvSpPr/>
      </xdr:nvSpPr>
      <xdr:spPr>
        <a:xfrm>
          <a:off x="10426700" y="1098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103034</xdr:rowOff>
    </xdr:from>
    <xdr:ext cx="469744" cy="259045"/>
    <xdr:sp macro="" textlink="">
      <xdr:nvSpPr>
        <xdr:cNvPr id="236" name="【橋りょう・トンネル】&#10;一人当たり有形固定資産（償却資産）額該当値テキスト">
          <a:extLst>
            <a:ext uri="{FF2B5EF4-FFF2-40B4-BE49-F238E27FC236}">
              <a16:creationId xmlns:a16="http://schemas.microsoft.com/office/drawing/2014/main" id="{60A28EFD-E799-468C-9AB5-D1DE46B9877C}"/>
            </a:ext>
          </a:extLst>
        </xdr:cNvPr>
        <xdr:cNvSpPr txBox="1"/>
      </xdr:nvSpPr>
      <xdr:spPr>
        <a:xfrm>
          <a:off x="10515600" y="1090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19909</xdr:rowOff>
    </xdr:from>
    <xdr:to>
      <xdr:col>50</xdr:col>
      <xdr:colOff>165100</xdr:colOff>
      <xdr:row>64</xdr:row>
      <xdr:rowOff>121509</xdr:rowOff>
    </xdr:to>
    <xdr:sp macro="" textlink="">
      <xdr:nvSpPr>
        <xdr:cNvPr id="237" name="楕円 236">
          <a:extLst>
            <a:ext uri="{FF2B5EF4-FFF2-40B4-BE49-F238E27FC236}">
              <a16:creationId xmlns:a16="http://schemas.microsoft.com/office/drawing/2014/main" id="{8A76E367-5B8B-4002-8BA3-22575C34C9FA}"/>
            </a:ext>
          </a:extLst>
        </xdr:cNvPr>
        <xdr:cNvSpPr/>
      </xdr:nvSpPr>
      <xdr:spPr>
        <a:xfrm>
          <a:off x="9588500" y="1099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67457</xdr:rowOff>
    </xdr:from>
    <xdr:to>
      <xdr:col>55</xdr:col>
      <xdr:colOff>0</xdr:colOff>
      <xdr:row>64</xdr:row>
      <xdr:rowOff>70709</xdr:rowOff>
    </xdr:to>
    <xdr:cxnSp macro="">
      <xdr:nvCxnSpPr>
        <xdr:cNvPr id="238" name="直線コネクタ 237">
          <a:extLst>
            <a:ext uri="{FF2B5EF4-FFF2-40B4-BE49-F238E27FC236}">
              <a16:creationId xmlns:a16="http://schemas.microsoft.com/office/drawing/2014/main" id="{5209D891-BFD6-4FF4-B6D2-B64B8C80C24E}"/>
            </a:ext>
          </a:extLst>
        </xdr:cNvPr>
        <xdr:cNvCxnSpPr/>
      </xdr:nvCxnSpPr>
      <xdr:spPr>
        <a:xfrm flipV="1">
          <a:off x="9639300" y="11040257"/>
          <a:ext cx="838200" cy="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39" name="n_1aveValue【橋りょう・トンネル】&#10;一人当たり有形固定資産（償却資産）額">
          <a:extLst>
            <a:ext uri="{FF2B5EF4-FFF2-40B4-BE49-F238E27FC236}">
              <a16:creationId xmlns:a16="http://schemas.microsoft.com/office/drawing/2014/main" id="{66D393DC-C619-42A2-93DD-2451DE992A45}"/>
            </a:ext>
          </a:extLst>
        </xdr:cNvPr>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40" name="n_2aveValue【橋りょう・トンネル】&#10;一人当たり有形固定資産（償却資産）額">
          <a:extLst>
            <a:ext uri="{FF2B5EF4-FFF2-40B4-BE49-F238E27FC236}">
              <a16:creationId xmlns:a16="http://schemas.microsoft.com/office/drawing/2014/main" id="{AF63F1B5-9F15-49A2-86AE-2E87973197E0}"/>
            </a:ext>
          </a:extLst>
        </xdr:cNvPr>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41" name="n_3aveValue【橋りょう・トンネル】&#10;一人当たり有形固定資産（償却資産）額">
          <a:extLst>
            <a:ext uri="{FF2B5EF4-FFF2-40B4-BE49-F238E27FC236}">
              <a16:creationId xmlns:a16="http://schemas.microsoft.com/office/drawing/2014/main" id="{F32B032F-C6F9-4A84-B1F7-3C11F74FB7EA}"/>
            </a:ext>
          </a:extLst>
        </xdr:cNvPr>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42" name="n_4aveValue【橋りょう・トンネル】&#10;一人当たり有形固定資産（償却資産）額">
          <a:extLst>
            <a:ext uri="{FF2B5EF4-FFF2-40B4-BE49-F238E27FC236}">
              <a16:creationId xmlns:a16="http://schemas.microsoft.com/office/drawing/2014/main" id="{4845CD85-5E0C-4B53-8C34-17CDAE30F5D2}"/>
            </a:ext>
          </a:extLst>
        </xdr:cNvPr>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112636</xdr:rowOff>
    </xdr:from>
    <xdr:ext cx="469744" cy="259045"/>
    <xdr:sp macro="" textlink="">
      <xdr:nvSpPr>
        <xdr:cNvPr id="243" name="n_1mainValue【橋りょう・トンネル】&#10;一人当たり有形固定資産（償却資産）額">
          <a:extLst>
            <a:ext uri="{FF2B5EF4-FFF2-40B4-BE49-F238E27FC236}">
              <a16:creationId xmlns:a16="http://schemas.microsoft.com/office/drawing/2014/main" id="{BE952C0F-1E3D-4077-8625-1B169F035AC9}"/>
            </a:ext>
          </a:extLst>
        </xdr:cNvPr>
        <xdr:cNvSpPr txBox="1"/>
      </xdr:nvSpPr>
      <xdr:spPr>
        <a:xfrm>
          <a:off x="9391728" y="1108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508822-F873-4AC3-A595-DB1B35961F9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BC9E7C91-828A-4D29-B508-E1DB78A5F36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FDF5B31-57BB-4789-AFEE-FEE46FE0398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8D9FB32F-1428-4355-8DF8-53188B202F9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F0CE9F13-065A-438D-8E53-E0549CA6AFC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A593DC62-4897-4D98-9BEC-D1BC6358070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56887A87-0186-49BF-A1ED-63AACB4B638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5866D961-5636-471B-8BD6-4490B7F66C0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76703485-FF37-4FCC-9025-89E0DE383F2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71A7A80A-2BA8-445E-98D3-D4BC03AA9AA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4" name="テキスト ボックス 253">
          <a:extLst>
            <a:ext uri="{FF2B5EF4-FFF2-40B4-BE49-F238E27FC236}">
              <a16:creationId xmlns:a16="http://schemas.microsoft.com/office/drawing/2014/main" id="{A794F84F-DADB-4E9B-9AB5-CDBFCE01A46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C1FBEC57-10BC-4AED-BCD1-26A82341332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6" name="テキスト ボックス 255">
          <a:extLst>
            <a:ext uri="{FF2B5EF4-FFF2-40B4-BE49-F238E27FC236}">
              <a16:creationId xmlns:a16="http://schemas.microsoft.com/office/drawing/2014/main" id="{36AF4CB5-DB6A-4FF0-A6B0-75197091A53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8265DBD9-E986-4F4B-8EE1-48B1AE9B06C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73A157AF-1ADD-4165-8D9E-CA98B3BA1A6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AE1A8027-3AC6-4468-BB4C-E90E730C14A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653AFF35-6B3B-43FC-822A-1DD84DC5C3B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CE69B8EE-7E63-48A2-96C1-D4D484B54F0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B4E88B11-B409-48EC-8655-40421A08AFC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B0488A1E-A0DE-4975-8DA4-BC7E162E971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4" name="テキスト ボックス 263">
          <a:extLst>
            <a:ext uri="{FF2B5EF4-FFF2-40B4-BE49-F238E27FC236}">
              <a16:creationId xmlns:a16="http://schemas.microsoft.com/office/drawing/2014/main" id="{892BEE92-BEFB-4953-B3A2-96531DA15E9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BA53CFDC-AFD4-446B-A643-A7058D38C0B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6" name="テキスト ボックス 265">
          <a:extLst>
            <a:ext uri="{FF2B5EF4-FFF2-40B4-BE49-F238E27FC236}">
              <a16:creationId xmlns:a16="http://schemas.microsoft.com/office/drawing/2014/main" id="{2AB43E06-2975-44C5-8DEB-FD54BAF8E2D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F586DBFF-9EBB-46F3-84DE-D80B3486DE1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68" name="直線コネクタ 267">
          <a:extLst>
            <a:ext uri="{FF2B5EF4-FFF2-40B4-BE49-F238E27FC236}">
              <a16:creationId xmlns:a16="http://schemas.microsoft.com/office/drawing/2014/main" id="{D1BA51C4-1311-4B46-B4A0-FEF1D4153ADD}"/>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9" name="【公営住宅】&#10;有形固定資産減価償却率最小値テキスト">
          <a:extLst>
            <a:ext uri="{FF2B5EF4-FFF2-40B4-BE49-F238E27FC236}">
              <a16:creationId xmlns:a16="http://schemas.microsoft.com/office/drawing/2014/main" id="{4278281C-468E-4F45-A807-54497403F09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0" name="直線コネクタ 269">
          <a:extLst>
            <a:ext uri="{FF2B5EF4-FFF2-40B4-BE49-F238E27FC236}">
              <a16:creationId xmlns:a16="http://schemas.microsoft.com/office/drawing/2014/main" id="{CABB161C-5DE8-45E6-AF87-D1375C513A9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71" name="【公営住宅】&#10;有形固定資産減価償却率最大値テキスト">
          <a:extLst>
            <a:ext uri="{FF2B5EF4-FFF2-40B4-BE49-F238E27FC236}">
              <a16:creationId xmlns:a16="http://schemas.microsoft.com/office/drawing/2014/main" id="{DC724F6B-A3B7-4160-BF5B-E2E8D166D9F6}"/>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72" name="直線コネクタ 271">
          <a:extLst>
            <a:ext uri="{FF2B5EF4-FFF2-40B4-BE49-F238E27FC236}">
              <a16:creationId xmlns:a16="http://schemas.microsoft.com/office/drawing/2014/main" id="{DF7021BB-A9C7-4C4C-8336-9EDAD8CD2478}"/>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BFF3939A-0A7D-4510-8B9C-40F7F6EC02C7}"/>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74" name="フローチャート: 判断 273">
          <a:extLst>
            <a:ext uri="{FF2B5EF4-FFF2-40B4-BE49-F238E27FC236}">
              <a16:creationId xmlns:a16="http://schemas.microsoft.com/office/drawing/2014/main" id="{A2398CE9-D7A2-4A3C-8380-13665831D91E}"/>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75" name="フローチャート: 判断 274">
          <a:extLst>
            <a:ext uri="{FF2B5EF4-FFF2-40B4-BE49-F238E27FC236}">
              <a16:creationId xmlns:a16="http://schemas.microsoft.com/office/drawing/2014/main" id="{09EA23AD-C723-4D87-B39F-27F9166FCE24}"/>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76" name="フローチャート: 判断 275">
          <a:extLst>
            <a:ext uri="{FF2B5EF4-FFF2-40B4-BE49-F238E27FC236}">
              <a16:creationId xmlns:a16="http://schemas.microsoft.com/office/drawing/2014/main" id="{7773FB47-C79B-4E2D-97EA-1E4E713C3976}"/>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77" name="フローチャート: 判断 276">
          <a:extLst>
            <a:ext uri="{FF2B5EF4-FFF2-40B4-BE49-F238E27FC236}">
              <a16:creationId xmlns:a16="http://schemas.microsoft.com/office/drawing/2014/main" id="{BA2DE170-B42A-43AF-895F-59D30D97459B}"/>
            </a:ext>
          </a:extLst>
        </xdr:cNvPr>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78" name="フローチャート: 判断 277">
          <a:extLst>
            <a:ext uri="{FF2B5EF4-FFF2-40B4-BE49-F238E27FC236}">
              <a16:creationId xmlns:a16="http://schemas.microsoft.com/office/drawing/2014/main" id="{505F2293-C311-4DBC-BE29-851C8A22E712}"/>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E2BF9422-8E27-4CD4-8E42-3785748BF33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81489652-D1A1-4FC2-83F9-855BC25ED47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5709D8B3-CD23-4CFE-9039-386927A6270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872610AD-D041-41B0-B1F0-BEADED961C3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92DA792B-44C2-4E8B-BED3-568E1718A54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23495</xdr:rowOff>
    </xdr:from>
    <xdr:to>
      <xdr:col>24</xdr:col>
      <xdr:colOff>114300</xdr:colOff>
      <xdr:row>84</xdr:row>
      <xdr:rowOff>125095</xdr:rowOff>
    </xdr:to>
    <xdr:sp macro="" textlink="">
      <xdr:nvSpPr>
        <xdr:cNvPr id="284" name="楕円 283">
          <a:extLst>
            <a:ext uri="{FF2B5EF4-FFF2-40B4-BE49-F238E27FC236}">
              <a16:creationId xmlns:a16="http://schemas.microsoft.com/office/drawing/2014/main" id="{DE085C3D-64AD-4460-B38C-71A0275231BF}"/>
            </a:ext>
          </a:extLst>
        </xdr:cNvPr>
        <xdr:cNvSpPr/>
      </xdr:nvSpPr>
      <xdr:spPr>
        <a:xfrm>
          <a:off x="45847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1922</xdr:rowOff>
    </xdr:from>
    <xdr:ext cx="405111" cy="259045"/>
    <xdr:sp macro="" textlink="">
      <xdr:nvSpPr>
        <xdr:cNvPr id="285" name="【公営住宅】&#10;有形固定資産減価償却率該当値テキスト">
          <a:extLst>
            <a:ext uri="{FF2B5EF4-FFF2-40B4-BE49-F238E27FC236}">
              <a16:creationId xmlns:a16="http://schemas.microsoft.com/office/drawing/2014/main" id="{D24B1524-68A5-468E-9B63-757F5130BF2A}"/>
            </a:ext>
          </a:extLst>
        </xdr:cNvPr>
        <xdr:cNvSpPr txBox="1"/>
      </xdr:nvSpPr>
      <xdr:spPr>
        <a:xfrm>
          <a:off x="4673600"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636</xdr:rowOff>
    </xdr:from>
    <xdr:to>
      <xdr:col>20</xdr:col>
      <xdr:colOff>38100</xdr:colOff>
      <xdr:row>84</xdr:row>
      <xdr:rowOff>102236</xdr:rowOff>
    </xdr:to>
    <xdr:sp macro="" textlink="">
      <xdr:nvSpPr>
        <xdr:cNvPr id="286" name="楕円 285">
          <a:extLst>
            <a:ext uri="{FF2B5EF4-FFF2-40B4-BE49-F238E27FC236}">
              <a16:creationId xmlns:a16="http://schemas.microsoft.com/office/drawing/2014/main" id="{16F43B9A-C796-465A-B8FF-B6D0D9332AAE}"/>
            </a:ext>
          </a:extLst>
        </xdr:cNvPr>
        <xdr:cNvSpPr/>
      </xdr:nvSpPr>
      <xdr:spPr>
        <a:xfrm>
          <a:off x="3746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51436</xdr:rowOff>
    </xdr:from>
    <xdr:to>
      <xdr:col>24</xdr:col>
      <xdr:colOff>63500</xdr:colOff>
      <xdr:row>84</xdr:row>
      <xdr:rowOff>74295</xdr:rowOff>
    </xdr:to>
    <xdr:cxnSp macro="">
      <xdr:nvCxnSpPr>
        <xdr:cNvPr id="287" name="直線コネクタ 286">
          <a:extLst>
            <a:ext uri="{FF2B5EF4-FFF2-40B4-BE49-F238E27FC236}">
              <a16:creationId xmlns:a16="http://schemas.microsoft.com/office/drawing/2014/main" id="{4066A259-A0C7-42F7-919D-BA44D2C59E9E}"/>
            </a:ext>
          </a:extLst>
        </xdr:cNvPr>
        <xdr:cNvCxnSpPr/>
      </xdr:nvCxnSpPr>
      <xdr:spPr>
        <a:xfrm>
          <a:off x="3797300" y="1445323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6350</xdr:rowOff>
    </xdr:from>
    <xdr:to>
      <xdr:col>15</xdr:col>
      <xdr:colOff>101600</xdr:colOff>
      <xdr:row>84</xdr:row>
      <xdr:rowOff>107950</xdr:rowOff>
    </xdr:to>
    <xdr:sp macro="" textlink="">
      <xdr:nvSpPr>
        <xdr:cNvPr id="288" name="楕円 287">
          <a:extLst>
            <a:ext uri="{FF2B5EF4-FFF2-40B4-BE49-F238E27FC236}">
              <a16:creationId xmlns:a16="http://schemas.microsoft.com/office/drawing/2014/main" id="{52FADB6A-DE79-4564-89E3-46AF0F5E2347}"/>
            </a:ext>
          </a:extLst>
        </xdr:cNvPr>
        <xdr:cNvSpPr/>
      </xdr:nvSpPr>
      <xdr:spPr>
        <a:xfrm>
          <a:off x="2857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51436</xdr:rowOff>
    </xdr:from>
    <xdr:to>
      <xdr:col>19</xdr:col>
      <xdr:colOff>177800</xdr:colOff>
      <xdr:row>84</xdr:row>
      <xdr:rowOff>57150</xdr:rowOff>
    </xdr:to>
    <xdr:cxnSp macro="">
      <xdr:nvCxnSpPr>
        <xdr:cNvPr id="289" name="直線コネクタ 288">
          <a:extLst>
            <a:ext uri="{FF2B5EF4-FFF2-40B4-BE49-F238E27FC236}">
              <a16:creationId xmlns:a16="http://schemas.microsoft.com/office/drawing/2014/main" id="{21899853-DD74-4BF3-A51C-93C7003DF0F8}"/>
            </a:ext>
          </a:extLst>
        </xdr:cNvPr>
        <xdr:cNvCxnSpPr/>
      </xdr:nvCxnSpPr>
      <xdr:spPr>
        <a:xfrm flipV="1">
          <a:off x="2908300" y="144532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151130</xdr:rowOff>
    </xdr:from>
    <xdr:to>
      <xdr:col>10</xdr:col>
      <xdr:colOff>165100</xdr:colOff>
      <xdr:row>84</xdr:row>
      <xdr:rowOff>81280</xdr:rowOff>
    </xdr:to>
    <xdr:sp macro="" textlink="">
      <xdr:nvSpPr>
        <xdr:cNvPr id="290" name="楕円 289">
          <a:extLst>
            <a:ext uri="{FF2B5EF4-FFF2-40B4-BE49-F238E27FC236}">
              <a16:creationId xmlns:a16="http://schemas.microsoft.com/office/drawing/2014/main" id="{F4DC725C-205E-415E-950F-77D4EFCD5779}"/>
            </a:ext>
          </a:extLst>
        </xdr:cNvPr>
        <xdr:cNvSpPr/>
      </xdr:nvSpPr>
      <xdr:spPr>
        <a:xfrm>
          <a:off x="1968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30480</xdr:rowOff>
    </xdr:from>
    <xdr:to>
      <xdr:col>15</xdr:col>
      <xdr:colOff>50800</xdr:colOff>
      <xdr:row>84</xdr:row>
      <xdr:rowOff>57150</xdr:rowOff>
    </xdr:to>
    <xdr:cxnSp macro="">
      <xdr:nvCxnSpPr>
        <xdr:cNvPr id="291" name="直線コネクタ 290">
          <a:extLst>
            <a:ext uri="{FF2B5EF4-FFF2-40B4-BE49-F238E27FC236}">
              <a16:creationId xmlns:a16="http://schemas.microsoft.com/office/drawing/2014/main" id="{08342D96-B4BE-4119-A92E-F61285B15F08}"/>
            </a:ext>
          </a:extLst>
        </xdr:cNvPr>
        <xdr:cNvCxnSpPr/>
      </xdr:nvCxnSpPr>
      <xdr:spPr>
        <a:xfrm>
          <a:off x="2019300" y="14432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133986</xdr:rowOff>
    </xdr:from>
    <xdr:to>
      <xdr:col>6</xdr:col>
      <xdr:colOff>38100</xdr:colOff>
      <xdr:row>84</xdr:row>
      <xdr:rowOff>64136</xdr:rowOff>
    </xdr:to>
    <xdr:sp macro="" textlink="">
      <xdr:nvSpPr>
        <xdr:cNvPr id="292" name="楕円 291">
          <a:extLst>
            <a:ext uri="{FF2B5EF4-FFF2-40B4-BE49-F238E27FC236}">
              <a16:creationId xmlns:a16="http://schemas.microsoft.com/office/drawing/2014/main" id="{C323843A-B9FF-40DA-8C05-2764283C39D5}"/>
            </a:ext>
          </a:extLst>
        </xdr:cNvPr>
        <xdr:cNvSpPr/>
      </xdr:nvSpPr>
      <xdr:spPr>
        <a:xfrm>
          <a:off x="1079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13336</xdr:rowOff>
    </xdr:from>
    <xdr:to>
      <xdr:col>10</xdr:col>
      <xdr:colOff>114300</xdr:colOff>
      <xdr:row>84</xdr:row>
      <xdr:rowOff>30480</xdr:rowOff>
    </xdr:to>
    <xdr:cxnSp macro="">
      <xdr:nvCxnSpPr>
        <xdr:cNvPr id="293" name="直線コネクタ 292">
          <a:extLst>
            <a:ext uri="{FF2B5EF4-FFF2-40B4-BE49-F238E27FC236}">
              <a16:creationId xmlns:a16="http://schemas.microsoft.com/office/drawing/2014/main" id="{C9EE56FF-57BC-4CA6-9120-A5F18BCFF962}"/>
            </a:ext>
          </a:extLst>
        </xdr:cNvPr>
        <xdr:cNvCxnSpPr/>
      </xdr:nvCxnSpPr>
      <xdr:spPr>
        <a:xfrm>
          <a:off x="1130300" y="144151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294" name="n_1aveValue【公営住宅】&#10;有形固定資産減価償却率">
          <a:extLst>
            <a:ext uri="{FF2B5EF4-FFF2-40B4-BE49-F238E27FC236}">
              <a16:creationId xmlns:a16="http://schemas.microsoft.com/office/drawing/2014/main" id="{DAED74DD-AB3E-4F18-B4ED-9131A2243AE1}"/>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295" name="n_2aveValue【公営住宅】&#10;有形固定資産減価償却率">
          <a:extLst>
            <a:ext uri="{FF2B5EF4-FFF2-40B4-BE49-F238E27FC236}">
              <a16:creationId xmlns:a16="http://schemas.microsoft.com/office/drawing/2014/main" id="{611D5397-7D43-4D7C-9666-C53268CD3252}"/>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296" name="n_3aveValue【公営住宅】&#10;有形固定資産減価償却率">
          <a:extLst>
            <a:ext uri="{FF2B5EF4-FFF2-40B4-BE49-F238E27FC236}">
              <a16:creationId xmlns:a16="http://schemas.microsoft.com/office/drawing/2014/main" id="{E17BF808-06D1-473C-87BC-0B201C6C4C59}"/>
            </a:ext>
          </a:extLst>
        </xdr:cNvPr>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297" name="n_4aveValue【公営住宅】&#10;有形固定資産減価償却率">
          <a:extLst>
            <a:ext uri="{FF2B5EF4-FFF2-40B4-BE49-F238E27FC236}">
              <a16:creationId xmlns:a16="http://schemas.microsoft.com/office/drawing/2014/main" id="{2647903F-879D-4919-9B33-C8F00599C89D}"/>
            </a:ext>
          </a:extLst>
        </xdr:cNvPr>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93363</xdr:rowOff>
    </xdr:from>
    <xdr:ext cx="405111" cy="259045"/>
    <xdr:sp macro="" textlink="">
      <xdr:nvSpPr>
        <xdr:cNvPr id="298" name="n_1mainValue【公営住宅】&#10;有形固定資産減価償却率">
          <a:extLst>
            <a:ext uri="{FF2B5EF4-FFF2-40B4-BE49-F238E27FC236}">
              <a16:creationId xmlns:a16="http://schemas.microsoft.com/office/drawing/2014/main" id="{5222CA10-C373-45A1-A640-A08A82B1837E}"/>
            </a:ext>
          </a:extLst>
        </xdr:cNvPr>
        <xdr:cNvSpPr txBox="1"/>
      </xdr:nvSpPr>
      <xdr:spPr>
        <a:xfrm>
          <a:off x="35820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99077</xdr:rowOff>
    </xdr:from>
    <xdr:ext cx="405111" cy="259045"/>
    <xdr:sp macro="" textlink="">
      <xdr:nvSpPr>
        <xdr:cNvPr id="299" name="n_2mainValue【公営住宅】&#10;有形固定資産減価償却率">
          <a:extLst>
            <a:ext uri="{FF2B5EF4-FFF2-40B4-BE49-F238E27FC236}">
              <a16:creationId xmlns:a16="http://schemas.microsoft.com/office/drawing/2014/main" id="{E3A1EC38-9848-45E7-904B-E8E9FB976487}"/>
            </a:ext>
          </a:extLst>
        </xdr:cNvPr>
        <xdr:cNvSpPr txBox="1"/>
      </xdr:nvSpPr>
      <xdr:spPr>
        <a:xfrm>
          <a:off x="2705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72407</xdr:rowOff>
    </xdr:from>
    <xdr:ext cx="405111" cy="259045"/>
    <xdr:sp macro="" textlink="">
      <xdr:nvSpPr>
        <xdr:cNvPr id="300" name="n_3mainValue【公営住宅】&#10;有形固定資産減価償却率">
          <a:extLst>
            <a:ext uri="{FF2B5EF4-FFF2-40B4-BE49-F238E27FC236}">
              <a16:creationId xmlns:a16="http://schemas.microsoft.com/office/drawing/2014/main" id="{475B8E74-CACA-438D-9B43-304F3CE4ADC6}"/>
            </a:ext>
          </a:extLst>
        </xdr:cNvPr>
        <xdr:cNvSpPr txBox="1"/>
      </xdr:nvSpPr>
      <xdr:spPr>
        <a:xfrm>
          <a:off x="1816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55263</xdr:rowOff>
    </xdr:from>
    <xdr:ext cx="405111" cy="259045"/>
    <xdr:sp macro="" textlink="">
      <xdr:nvSpPr>
        <xdr:cNvPr id="301" name="n_4mainValue【公営住宅】&#10;有形固定資産減価償却率">
          <a:extLst>
            <a:ext uri="{FF2B5EF4-FFF2-40B4-BE49-F238E27FC236}">
              <a16:creationId xmlns:a16="http://schemas.microsoft.com/office/drawing/2014/main" id="{21B58672-6B80-41DB-8F96-394D9E1C2FFF}"/>
            </a:ext>
          </a:extLst>
        </xdr:cNvPr>
        <xdr:cNvSpPr txBox="1"/>
      </xdr:nvSpPr>
      <xdr:spPr>
        <a:xfrm>
          <a:off x="927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E9D31FAD-2731-43C4-97A2-FB46E7A7D16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36EEA8EC-F89A-4D0B-ABD7-5FCABE88C97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B36EAF53-C674-4A1D-B70F-7C8130FF950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8D0DDB27-2AD9-4E1F-91E1-0728877CF7D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8C9C3118-E487-4BA1-9415-9587952E514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E3807D5A-E35C-49ED-A373-92A1B90A0BD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1013CB52-5C78-4C93-B562-67A9E869967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5F781E85-6842-4869-AB1B-00C412B379A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9D826906-C0D1-46C8-8729-078B53706A1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89D06A64-FDE9-4C52-8866-1E83CCA1D94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2" name="直線コネクタ 311">
          <a:extLst>
            <a:ext uri="{FF2B5EF4-FFF2-40B4-BE49-F238E27FC236}">
              <a16:creationId xmlns:a16="http://schemas.microsoft.com/office/drawing/2014/main" id="{A178D1B4-025A-4E48-A89D-EFA19B7622D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3" name="テキスト ボックス 312">
          <a:extLst>
            <a:ext uri="{FF2B5EF4-FFF2-40B4-BE49-F238E27FC236}">
              <a16:creationId xmlns:a16="http://schemas.microsoft.com/office/drawing/2014/main" id="{43D995A7-8177-4936-A306-3B45F00DB07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4" name="直線コネクタ 313">
          <a:extLst>
            <a:ext uri="{FF2B5EF4-FFF2-40B4-BE49-F238E27FC236}">
              <a16:creationId xmlns:a16="http://schemas.microsoft.com/office/drawing/2014/main" id="{F818DC31-1AFD-4459-82FC-C2449EB6EB5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5" name="テキスト ボックス 314">
          <a:extLst>
            <a:ext uri="{FF2B5EF4-FFF2-40B4-BE49-F238E27FC236}">
              <a16:creationId xmlns:a16="http://schemas.microsoft.com/office/drawing/2014/main" id="{6F4BC9DD-16BE-4061-AB09-DE6E5132EF1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a:extLst>
            <a:ext uri="{FF2B5EF4-FFF2-40B4-BE49-F238E27FC236}">
              <a16:creationId xmlns:a16="http://schemas.microsoft.com/office/drawing/2014/main" id="{E0E31531-CCB8-4978-9207-9EC37ECD0B5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a:extLst>
            <a:ext uri="{FF2B5EF4-FFF2-40B4-BE49-F238E27FC236}">
              <a16:creationId xmlns:a16="http://schemas.microsoft.com/office/drawing/2014/main" id="{068CF664-81E1-46A5-B4E4-65F6AF6873D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8" name="直線コネクタ 317">
          <a:extLst>
            <a:ext uri="{FF2B5EF4-FFF2-40B4-BE49-F238E27FC236}">
              <a16:creationId xmlns:a16="http://schemas.microsoft.com/office/drawing/2014/main" id="{7F4AD26E-E783-4F9B-B38B-95DF9E076C4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9" name="テキスト ボックス 318">
          <a:extLst>
            <a:ext uri="{FF2B5EF4-FFF2-40B4-BE49-F238E27FC236}">
              <a16:creationId xmlns:a16="http://schemas.microsoft.com/office/drawing/2014/main" id="{80CA0646-2248-4510-9A06-0899AE798BE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0" name="直線コネクタ 319">
          <a:extLst>
            <a:ext uri="{FF2B5EF4-FFF2-40B4-BE49-F238E27FC236}">
              <a16:creationId xmlns:a16="http://schemas.microsoft.com/office/drawing/2014/main" id="{ABB4742D-8759-4616-9CC3-4B88E58D8BB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1" name="テキスト ボックス 320">
          <a:extLst>
            <a:ext uri="{FF2B5EF4-FFF2-40B4-BE49-F238E27FC236}">
              <a16:creationId xmlns:a16="http://schemas.microsoft.com/office/drawing/2014/main" id="{21D8B735-7426-419F-BA21-82AEFAACF43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9CABCAF4-DF5F-44FE-B826-FD05776D272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3" name="テキスト ボックス 322">
          <a:extLst>
            <a:ext uri="{FF2B5EF4-FFF2-40B4-BE49-F238E27FC236}">
              <a16:creationId xmlns:a16="http://schemas.microsoft.com/office/drawing/2014/main" id="{00E99B88-8AA3-4C50-A45F-14D424E3B13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a:extLst>
            <a:ext uri="{FF2B5EF4-FFF2-40B4-BE49-F238E27FC236}">
              <a16:creationId xmlns:a16="http://schemas.microsoft.com/office/drawing/2014/main" id="{525D6DE7-29F3-42C8-8D48-30F6E16563B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25" name="直線コネクタ 324">
          <a:extLst>
            <a:ext uri="{FF2B5EF4-FFF2-40B4-BE49-F238E27FC236}">
              <a16:creationId xmlns:a16="http://schemas.microsoft.com/office/drawing/2014/main" id="{B68633B1-4F5E-4B21-844A-299C767582C0}"/>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26" name="【公営住宅】&#10;一人当たり面積最小値テキスト">
          <a:extLst>
            <a:ext uri="{FF2B5EF4-FFF2-40B4-BE49-F238E27FC236}">
              <a16:creationId xmlns:a16="http://schemas.microsoft.com/office/drawing/2014/main" id="{89404884-3503-4DF6-AF86-95BCE0F3A53B}"/>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27" name="直線コネクタ 326">
          <a:extLst>
            <a:ext uri="{FF2B5EF4-FFF2-40B4-BE49-F238E27FC236}">
              <a16:creationId xmlns:a16="http://schemas.microsoft.com/office/drawing/2014/main" id="{C054C7F7-4E6F-42DD-A32B-E1074DDEACEB}"/>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28" name="【公営住宅】&#10;一人当たり面積最大値テキスト">
          <a:extLst>
            <a:ext uri="{FF2B5EF4-FFF2-40B4-BE49-F238E27FC236}">
              <a16:creationId xmlns:a16="http://schemas.microsoft.com/office/drawing/2014/main" id="{D1DF25F4-FD3E-4057-B358-C9AEF4FCCEFE}"/>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29" name="直線コネクタ 328">
          <a:extLst>
            <a:ext uri="{FF2B5EF4-FFF2-40B4-BE49-F238E27FC236}">
              <a16:creationId xmlns:a16="http://schemas.microsoft.com/office/drawing/2014/main" id="{FC43B10C-9CD6-457D-B87F-EADE95EDCEFB}"/>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111269</xdr:rowOff>
    </xdr:from>
    <xdr:ext cx="469744" cy="259045"/>
    <xdr:sp macro="" textlink="">
      <xdr:nvSpPr>
        <xdr:cNvPr id="330" name="【公営住宅】&#10;一人当たり面積平均値テキスト">
          <a:extLst>
            <a:ext uri="{FF2B5EF4-FFF2-40B4-BE49-F238E27FC236}">
              <a16:creationId xmlns:a16="http://schemas.microsoft.com/office/drawing/2014/main" id="{E2F94037-E702-4C40-8B66-DC1220F3754C}"/>
            </a:ext>
          </a:extLst>
        </xdr:cNvPr>
        <xdr:cNvSpPr txBox="1"/>
      </xdr:nvSpPr>
      <xdr:spPr>
        <a:xfrm>
          <a:off x="10515600" y="14513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31" name="フローチャート: 判断 330">
          <a:extLst>
            <a:ext uri="{FF2B5EF4-FFF2-40B4-BE49-F238E27FC236}">
              <a16:creationId xmlns:a16="http://schemas.microsoft.com/office/drawing/2014/main" id="{460056D0-EC9F-462E-BB38-F1EA131D8A44}"/>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32" name="フローチャート: 判断 331">
          <a:extLst>
            <a:ext uri="{FF2B5EF4-FFF2-40B4-BE49-F238E27FC236}">
              <a16:creationId xmlns:a16="http://schemas.microsoft.com/office/drawing/2014/main" id="{50DE8328-551D-42A8-B571-7D21452427CC}"/>
            </a:ext>
          </a:extLst>
        </xdr:cNvPr>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33" name="フローチャート: 判断 332">
          <a:extLst>
            <a:ext uri="{FF2B5EF4-FFF2-40B4-BE49-F238E27FC236}">
              <a16:creationId xmlns:a16="http://schemas.microsoft.com/office/drawing/2014/main" id="{74396C59-5560-4887-A63F-B6E53C7A896E}"/>
            </a:ext>
          </a:extLst>
        </xdr:cNvPr>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34" name="フローチャート: 判断 333">
          <a:extLst>
            <a:ext uri="{FF2B5EF4-FFF2-40B4-BE49-F238E27FC236}">
              <a16:creationId xmlns:a16="http://schemas.microsoft.com/office/drawing/2014/main" id="{091D35A3-BCD9-4559-8F35-06301524C1CA}"/>
            </a:ext>
          </a:extLst>
        </xdr:cNvPr>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35" name="フローチャート: 判断 334">
          <a:extLst>
            <a:ext uri="{FF2B5EF4-FFF2-40B4-BE49-F238E27FC236}">
              <a16:creationId xmlns:a16="http://schemas.microsoft.com/office/drawing/2014/main" id="{9D61E737-1861-46E6-AFB2-33350063E8AC}"/>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FC35F62B-B58D-42E5-BDCA-F6CAE957674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4CFA5963-D6AA-42D1-8802-17BB35D2D32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3E6CC4EF-CD89-47D6-AD9E-8071CF40595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91EDEF1C-85C8-4AF5-9EE7-F1B8D22E5D4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F4174604-3176-4FA5-8274-53BCF15FF7F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106172</xdr:rowOff>
    </xdr:from>
    <xdr:to>
      <xdr:col>55</xdr:col>
      <xdr:colOff>50800</xdr:colOff>
      <xdr:row>83</xdr:row>
      <xdr:rowOff>36322</xdr:rowOff>
    </xdr:to>
    <xdr:sp macro="" textlink="">
      <xdr:nvSpPr>
        <xdr:cNvPr id="341" name="楕円 340">
          <a:extLst>
            <a:ext uri="{FF2B5EF4-FFF2-40B4-BE49-F238E27FC236}">
              <a16:creationId xmlns:a16="http://schemas.microsoft.com/office/drawing/2014/main" id="{B12F0DB1-8BB1-4DEE-8D49-91022998DFFC}"/>
            </a:ext>
          </a:extLst>
        </xdr:cNvPr>
        <xdr:cNvSpPr/>
      </xdr:nvSpPr>
      <xdr:spPr>
        <a:xfrm>
          <a:off x="104267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129049</xdr:rowOff>
    </xdr:from>
    <xdr:ext cx="469744" cy="259045"/>
    <xdr:sp macro="" textlink="">
      <xdr:nvSpPr>
        <xdr:cNvPr id="342" name="【公営住宅】&#10;一人当たり面積該当値テキスト">
          <a:extLst>
            <a:ext uri="{FF2B5EF4-FFF2-40B4-BE49-F238E27FC236}">
              <a16:creationId xmlns:a16="http://schemas.microsoft.com/office/drawing/2014/main" id="{CBC6E798-519E-4C25-9CF4-CB53C87186C5}"/>
            </a:ext>
          </a:extLst>
        </xdr:cNvPr>
        <xdr:cNvSpPr txBox="1"/>
      </xdr:nvSpPr>
      <xdr:spPr>
        <a:xfrm>
          <a:off x="10515600" y="1401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117411</xdr:rowOff>
    </xdr:from>
    <xdr:to>
      <xdr:col>50</xdr:col>
      <xdr:colOff>165100</xdr:colOff>
      <xdr:row>83</xdr:row>
      <xdr:rowOff>47561</xdr:rowOff>
    </xdr:to>
    <xdr:sp macro="" textlink="">
      <xdr:nvSpPr>
        <xdr:cNvPr id="343" name="楕円 342">
          <a:extLst>
            <a:ext uri="{FF2B5EF4-FFF2-40B4-BE49-F238E27FC236}">
              <a16:creationId xmlns:a16="http://schemas.microsoft.com/office/drawing/2014/main" id="{AEF49FA4-A17B-4967-83A7-94A92AFC31A0}"/>
            </a:ext>
          </a:extLst>
        </xdr:cNvPr>
        <xdr:cNvSpPr/>
      </xdr:nvSpPr>
      <xdr:spPr>
        <a:xfrm>
          <a:off x="9588500" y="1417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156972</xdr:rowOff>
    </xdr:from>
    <xdr:to>
      <xdr:col>55</xdr:col>
      <xdr:colOff>0</xdr:colOff>
      <xdr:row>82</xdr:row>
      <xdr:rowOff>168211</xdr:rowOff>
    </xdr:to>
    <xdr:cxnSp macro="">
      <xdr:nvCxnSpPr>
        <xdr:cNvPr id="344" name="直線コネクタ 343">
          <a:extLst>
            <a:ext uri="{FF2B5EF4-FFF2-40B4-BE49-F238E27FC236}">
              <a16:creationId xmlns:a16="http://schemas.microsoft.com/office/drawing/2014/main" id="{ED7CA203-937C-408A-A3C5-930EAF1A1770}"/>
            </a:ext>
          </a:extLst>
        </xdr:cNvPr>
        <xdr:cNvCxnSpPr/>
      </xdr:nvCxnSpPr>
      <xdr:spPr>
        <a:xfrm flipV="1">
          <a:off x="9639300" y="14215872"/>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129984</xdr:rowOff>
    </xdr:from>
    <xdr:to>
      <xdr:col>46</xdr:col>
      <xdr:colOff>38100</xdr:colOff>
      <xdr:row>83</xdr:row>
      <xdr:rowOff>60134</xdr:rowOff>
    </xdr:to>
    <xdr:sp macro="" textlink="">
      <xdr:nvSpPr>
        <xdr:cNvPr id="345" name="楕円 344">
          <a:extLst>
            <a:ext uri="{FF2B5EF4-FFF2-40B4-BE49-F238E27FC236}">
              <a16:creationId xmlns:a16="http://schemas.microsoft.com/office/drawing/2014/main" id="{4AEE1AC7-6637-4D40-82DA-D5D3940ED44C}"/>
            </a:ext>
          </a:extLst>
        </xdr:cNvPr>
        <xdr:cNvSpPr/>
      </xdr:nvSpPr>
      <xdr:spPr>
        <a:xfrm>
          <a:off x="8699500" y="1418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168211</xdr:rowOff>
    </xdr:from>
    <xdr:to>
      <xdr:col>50</xdr:col>
      <xdr:colOff>114300</xdr:colOff>
      <xdr:row>83</xdr:row>
      <xdr:rowOff>9334</xdr:rowOff>
    </xdr:to>
    <xdr:cxnSp macro="">
      <xdr:nvCxnSpPr>
        <xdr:cNvPr id="346" name="直線コネクタ 345">
          <a:extLst>
            <a:ext uri="{FF2B5EF4-FFF2-40B4-BE49-F238E27FC236}">
              <a16:creationId xmlns:a16="http://schemas.microsoft.com/office/drawing/2014/main" id="{D1810E01-0260-4BAC-B7F2-C2D6E6748349}"/>
            </a:ext>
          </a:extLst>
        </xdr:cNvPr>
        <xdr:cNvCxnSpPr/>
      </xdr:nvCxnSpPr>
      <xdr:spPr>
        <a:xfrm flipV="1">
          <a:off x="8750300" y="1422711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138557</xdr:rowOff>
    </xdr:from>
    <xdr:to>
      <xdr:col>41</xdr:col>
      <xdr:colOff>101600</xdr:colOff>
      <xdr:row>83</xdr:row>
      <xdr:rowOff>68707</xdr:rowOff>
    </xdr:to>
    <xdr:sp macro="" textlink="">
      <xdr:nvSpPr>
        <xdr:cNvPr id="347" name="楕円 346">
          <a:extLst>
            <a:ext uri="{FF2B5EF4-FFF2-40B4-BE49-F238E27FC236}">
              <a16:creationId xmlns:a16="http://schemas.microsoft.com/office/drawing/2014/main" id="{72FFC570-DDDB-42F1-A1EE-808E2788F6A4}"/>
            </a:ext>
          </a:extLst>
        </xdr:cNvPr>
        <xdr:cNvSpPr/>
      </xdr:nvSpPr>
      <xdr:spPr>
        <a:xfrm>
          <a:off x="7810500" y="141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9334</xdr:rowOff>
    </xdr:from>
    <xdr:to>
      <xdr:col>45</xdr:col>
      <xdr:colOff>177800</xdr:colOff>
      <xdr:row>83</xdr:row>
      <xdr:rowOff>17907</xdr:rowOff>
    </xdr:to>
    <xdr:cxnSp macro="">
      <xdr:nvCxnSpPr>
        <xdr:cNvPr id="348" name="直線コネクタ 347">
          <a:extLst>
            <a:ext uri="{FF2B5EF4-FFF2-40B4-BE49-F238E27FC236}">
              <a16:creationId xmlns:a16="http://schemas.microsoft.com/office/drawing/2014/main" id="{F67EADE2-ED41-45A8-9EB5-39D67BC7BF1F}"/>
            </a:ext>
          </a:extLst>
        </xdr:cNvPr>
        <xdr:cNvCxnSpPr/>
      </xdr:nvCxnSpPr>
      <xdr:spPr>
        <a:xfrm flipV="1">
          <a:off x="7861300" y="14239684"/>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169990</xdr:rowOff>
    </xdr:from>
    <xdr:to>
      <xdr:col>36</xdr:col>
      <xdr:colOff>165100</xdr:colOff>
      <xdr:row>83</xdr:row>
      <xdr:rowOff>100140</xdr:rowOff>
    </xdr:to>
    <xdr:sp macro="" textlink="">
      <xdr:nvSpPr>
        <xdr:cNvPr id="349" name="楕円 348">
          <a:extLst>
            <a:ext uri="{FF2B5EF4-FFF2-40B4-BE49-F238E27FC236}">
              <a16:creationId xmlns:a16="http://schemas.microsoft.com/office/drawing/2014/main" id="{77279470-9FB9-482B-93BE-B2522DF734CC}"/>
            </a:ext>
          </a:extLst>
        </xdr:cNvPr>
        <xdr:cNvSpPr/>
      </xdr:nvSpPr>
      <xdr:spPr>
        <a:xfrm>
          <a:off x="6921500" y="142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17907</xdr:rowOff>
    </xdr:from>
    <xdr:to>
      <xdr:col>41</xdr:col>
      <xdr:colOff>50800</xdr:colOff>
      <xdr:row>83</xdr:row>
      <xdr:rowOff>49340</xdr:rowOff>
    </xdr:to>
    <xdr:cxnSp macro="">
      <xdr:nvCxnSpPr>
        <xdr:cNvPr id="350" name="直線コネクタ 349">
          <a:extLst>
            <a:ext uri="{FF2B5EF4-FFF2-40B4-BE49-F238E27FC236}">
              <a16:creationId xmlns:a16="http://schemas.microsoft.com/office/drawing/2014/main" id="{75E35D9C-F7BC-4DDA-9693-1FC5B29F623D}"/>
            </a:ext>
          </a:extLst>
        </xdr:cNvPr>
        <xdr:cNvCxnSpPr/>
      </xdr:nvCxnSpPr>
      <xdr:spPr>
        <a:xfrm flipV="1">
          <a:off x="6972300" y="14248257"/>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46690</xdr:rowOff>
    </xdr:from>
    <xdr:ext cx="469744" cy="259045"/>
    <xdr:sp macro="" textlink="">
      <xdr:nvSpPr>
        <xdr:cNvPr id="351" name="n_1aveValue【公営住宅】&#10;一人当たり面積">
          <a:extLst>
            <a:ext uri="{FF2B5EF4-FFF2-40B4-BE49-F238E27FC236}">
              <a16:creationId xmlns:a16="http://schemas.microsoft.com/office/drawing/2014/main" id="{8A72FACA-5D28-4276-8334-BFDC176A206B}"/>
            </a:ext>
          </a:extLst>
        </xdr:cNvPr>
        <xdr:cNvSpPr txBox="1"/>
      </xdr:nvSpPr>
      <xdr:spPr>
        <a:xfrm>
          <a:off x="93917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58501</xdr:rowOff>
    </xdr:from>
    <xdr:ext cx="469744" cy="259045"/>
    <xdr:sp macro="" textlink="">
      <xdr:nvSpPr>
        <xdr:cNvPr id="352" name="n_2aveValue【公営住宅】&#10;一人当たり面積">
          <a:extLst>
            <a:ext uri="{FF2B5EF4-FFF2-40B4-BE49-F238E27FC236}">
              <a16:creationId xmlns:a16="http://schemas.microsoft.com/office/drawing/2014/main" id="{B6FFEF20-E9B9-493D-8EC7-C7F92C61A592}"/>
            </a:ext>
          </a:extLst>
        </xdr:cNvPr>
        <xdr:cNvSpPr txBox="1"/>
      </xdr:nvSpPr>
      <xdr:spPr>
        <a:xfrm>
          <a:off x="8515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90695</xdr:rowOff>
    </xdr:from>
    <xdr:ext cx="469744" cy="259045"/>
    <xdr:sp macro="" textlink="">
      <xdr:nvSpPr>
        <xdr:cNvPr id="353" name="n_3aveValue【公営住宅】&#10;一人当たり面積">
          <a:extLst>
            <a:ext uri="{FF2B5EF4-FFF2-40B4-BE49-F238E27FC236}">
              <a16:creationId xmlns:a16="http://schemas.microsoft.com/office/drawing/2014/main" id="{93B97B2E-8E40-496F-8A68-AA0C11C9C3DC}"/>
            </a:ext>
          </a:extLst>
        </xdr:cNvPr>
        <xdr:cNvSpPr txBox="1"/>
      </xdr:nvSpPr>
      <xdr:spPr>
        <a:xfrm>
          <a:off x="7626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54" name="n_4aveValue【公営住宅】&#10;一人当たり面積">
          <a:extLst>
            <a:ext uri="{FF2B5EF4-FFF2-40B4-BE49-F238E27FC236}">
              <a16:creationId xmlns:a16="http://schemas.microsoft.com/office/drawing/2014/main" id="{89207905-1023-46A0-A554-BD20108F10AC}"/>
            </a:ext>
          </a:extLst>
        </xdr:cNvPr>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64088</xdr:rowOff>
    </xdr:from>
    <xdr:ext cx="469744" cy="259045"/>
    <xdr:sp macro="" textlink="">
      <xdr:nvSpPr>
        <xdr:cNvPr id="355" name="n_1mainValue【公営住宅】&#10;一人当たり面積">
          <a:extLst>
            <a:ext uri="{FF2B5EF4-FFF2-40B4-BE49-F238E27FC236}">
              <a16:creationId xmlns:a16="http://schemas.microsoft.com/office/drawing/2014/main" id="{D0D0850C-1881-4C3C-80A2-ADC17325AD3D}"/>
            </a:ext>
          </a:extLst>
        </xdr:cNvPr>
        <xdr:cNvSpPr txBox="1"/>
      </xdr:nvSpPr>
      <xdr:spPr>
        <a:xfrm>
          <a:off x="9391727" y="1395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76661</xdr:rowOff>
    </xdr:from>
    <xdr:ext cx="469744" cy="259045"/>
    <xdr:sp macro="" textlink="">
      <xdr:nvSpPr>
        <xdr:cNvPr id="356" name="n_2mainValue【公営住宅】&#10;一人当たり面積">
          <a:extLst>
            <a:ext uri="{FF2B5EF4-FFF2-40B4-BE49-F238E27FC236}">
              <a16:creationId xmlns:a16="http://schemas.microsoft.com/office/drawing/2014/main" id="{A1C59DDA-BB83-43CE-B347-A0BF8AFB78A6}"/>
            </a:ext>
          </a:extLst>
        </xdr:cNvPr>
        <xdr:cNvSpPr txBox="1"/>
      </xdr:nvSpPr>
      <xdr:spPr>
        <a:xfrm>
          <a:off x="8515427" y="139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85234</xdr:rowOff>
    </xdr:from>
    <xdr:ext cx="469744" cy="259045"/>
    <xdr:sp macro="" textlink="">
      <xdr:nvSpPr>
        <xdr:cNvPr id="357" name="n_3mainValue【公営住宅】&#10;一人当たり面積">
          <a:extLst>
            <a:ext uri="{FF2B5EF4-FFF2-40B4-BE49-F238E27FC236}">
              <a16:creationId xmlns:a16="http://schemas.microsoft.com/office/drawing/2014/main" id="{757F1E5C-8091-40E7-812D-B787A5A07F01}"/>
            </a:ext>
          </a:extLst>
        </xdr:cNvPr>
        <xdr:cNvSpPr txBox="1"/>
      </xdr:nvSpPr>
      <xdr:spPr>
        <a:xfrm>
          <a:off x="7626427" y="139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116667</xdr:rowOff>
    </xdr:from>
    <xdr:ext cx="469744" cy="259045"/>
    <xdr:sp macro="" textlink="">
      <xdr:nvSpPr>
        <xdr:cNvPr id="358" name="n_4mainValue【公営住宅】&#10;一人当たり面積">
          <a:extLst>
            <a:ext uri="{FF2B5EF4-FFF2-40B4-BE49-F238E27FC236}">
              <a16:creationId xmlns:a16="http://schemas.microsoft.com/office/drawing/2014/main" id="{DC2D89CB-1951-445E-9DE4-B953B7DAE7A8}"/>
            </a:ext>
          </a:extLst>
        </xdr:cNvPr>
        <xdr:cNvSpPr txBox="1"/>
      </xdr:nvSpPr>
      <xdr:spPr>
        <a:xfrm>
          <a:off x="6737427" y="1400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BDBA00E5-152A-4F4C-8B29-7955F696373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0C98D455-4A22-4239-9640-02044060E2A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338BFC14-C0A7-4ABE-83A1-D8E440DC7B5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F1C3AFB5-5485-467B-9B57-11804300666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47F637FD-F175-43CA-8BA9-547A7AD92A7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24B61ED0-D95E-4B12-AE2B-D400D60C7B2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06DE5A3F-2D97-492C-8B81-BB65332E7AF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1F5340D5-36A8-4E3F-8268-48820EF2386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a:extLst>
            <a:ext uri="{FF2B5EF4-FFF2-40B4-BE49-F238E27FC236}">
              <a16:creationId xmlns:a16="http://schemas.microsoft.com/office/drawing/2014/main" id="{DFD69E13-6CA5-4D0F-9562-DA8CA40AC8B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a:extLst>
            <a:ext uri="{FF2B5EF4-FFF2-40B4-BE49-F238E27FC236}">
              <a16:creationId xmlns:a16="http://schemas.microsoft.com/office/drawing/2014/main" id="{E6BBDB88-643E-4ED9-BD8A-84471B6D12D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a:extLst>
            <a:ext uri="{FF2B5EF4-FFF2-40B4-BE49-F238E27FC236}">
              <a16:creationId xmlns:a16="http://schemas.microsoft.com/office/drawing/2014/main" id="{08590685-C849-4ADD-BC64-87B5FB11FFB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0" name="直線コネクタ 369">
          <a:extLst>
            <a:ext uri="{FF2B5EF4-FFF2-40B4-BE49-F238E27FC236}">
              <a16:creationId xmlns:a16="http://schemas.microsoft.com/office/drawing/2014/main" id="{CC570ED5-A4D6-4906-B305-E3712E1AC42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1" name="テキスト ボックス 370">
          <a:extLst>
            <a:ext uri="{FF2B5EF4-FFF2-40B4-BE49-F238E27FC236}">
              <a16:creationId xmlns:a16="http://schemas.microsoft.com/office/drawing/2014/main" id="{BBD58075-68A2-4099-B864-0636648C2C9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2" name="直線コネクタ 371">
          <a:extLst>
            <a:ext uri="{FF2B5EF4-FFF2-40B4-BE49-F238E27FC236}">
              <a16:creationId xmlns:a16="http://schemas.microsoft.com/office/drawing/2014/main" id="{C0BF5613-7784-4F3E-A5D8-379AA5B6115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3" name="テキスト ボックス 372">
          <a:extLst>
            <a:ext uri="{FF2B5EF4-FFF2-40B4-BE49-F238E27FC236}">
              <a16:creationId xmlns:a16="http://schemas.microsoft.com/office/drawing/2014/main" id="{C1E6CB70-C341-4DCB-AFE4-F5BC271FAF8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4" name="直線コネクタ 373">
          <a:extLst>
            <a:ext uri="{FF2B5EF4-FFF2-40B4-BE49-F238E27FC236}">
              <a16:creationId xmlns:a16="http://schemas.microsoft.com/office/drawing/2014/main" id="{28D7A92B-2AA2-451C-97E8-117711A2055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5" name="テキスト ボックス 374">
          <a:extLst>
            <a:ext uri="{FF2B5EF4-FFF2-40B4-BE49-F238E27FC236}">
              <a16:creationId xmlns:a16="http://schemas.microsoft.com/office/drawing/2014/main" id="{628667B1-1A00-43AB-B1ED-E4932B4BFA1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6" name="直線コネクタ 375">
          <a:extLst>
            <a:ext uri="{FF2B5EF4-FFF2-40B4-BE49-F238E27FC236}">
              <a16:creationId xmlns:a16="http://schemas.microsoft.com/office/drawing/2014/main" id="{E1CB0A01-6A35-422A-9AFD-FB0E680351D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7" name="テキスト ボックス 376">
          <a:extLst>
            <a:ext uri="{FF2B5EF4-FFF2-40B4-BE49-F238E27FC236}">
              <a16:creationId xmlns:a16="http://schemas.microsoft.com/office/drawing/2014/main" id="{DC5F5610-0252-4DB0-BDB7-32B5F982CD1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8" name="直線コネクタ 377">
          <a:extLst>
            <a:ext uri="{FF2B5EF4-FFF2-40B4-BE49-F238E27FC236}">
              <a16:creationId xmlns:a16="http://schemas.microsoft.com/office/drawing/2014/main" id="{92C79833-CB43-4F2B-B3FC-CB35CCB2C3D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9" name="テキスト ボックス 378">
          <a:extLst>
            <a:ext uri="{FF2B5EF4-FFF2-40B4-BE49-F238E27FC236}">
              <a16:creationId xmlns:a16="http://schemas.microsoft.com/office/drawing/2014/main" id="{9053C140-36BC-4EFF-8605-0F913640D3F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6D8759D1-7C20-46C2-A8CF-245B8897248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a:extLst>
            <a:ext uri="{FF2B5EF4-FFF2-40B4-BE49-F238E27FC236}">
              <a16:creationId xmlns:a16="http://schemas.microsoft.com/office/drawing/2014/main" id="{A3A63AF4-054C-4AFE-BC80-ED9B9B40FFE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港湾・漁港】&#10;有形固定資産減価償却率グラフ枠">
          <a:extLst>
            <a:ext uri="{FF2B5EF4-FFF2-40B4-BE49-F238E27FC236}">
              <a16:creationId xmlns:a16="http://schemas.microsoft.com/office/drawing/2014/main" id="{1752C632-C6EF-4305-BA8B-C92B7808452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13336</xdr:rowOff>
    </xdr:from>
    <xdr:to>
      <xdr:col>24</xdr:col>
      <xdr:colOff>62865</xdr:colOff>
      <xdr:row>107</xdr:row>
      <xdr:rowOff>72389</xdr:rowOff>
    </xdr:to>
    <xdr:cxnSp macro="">
      <xdr:nvCxnSpPr>
        <xdr:cNvPr id="383" name="直線コネクタ 382">
          <a:extLst>
            <a:ext uri="{FF2B5EF4-FFF2-40B4-BE49-F238E27FC236}">
              <a16:creationId xmlns:a16="http://schemas.microsoft.com/office/drawing/2014/main" id="{2A693A21-B31D-4ED0-AD9E-392D3EBB2935}"/>
            </a:ext>
          </a:extLst>
        </xdr:cNvPr>
        <xdr:cNvCxnSpPr/>
      </xdr:nvCxnSpPr>
      <xdr:spPr>
        <a:xfrm flipV="1">
          <a:off x="4634865" y="17158336"/>
          <a:ext cx="0" cy="125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76216</xdr:rowOff>
    </xdr:from>
    <xdr:ext cx="405111" cy="259045"/>
    <xdr:sp macro="" textlink="">
      <xdr:nvSpPr>
        <xdr:cNvPr id="384" name="【港湾・漁港】&#10;有形固定資産減価償却率最小値テキスト">
          <a:extLst>
            <a:ext uri="{FF2B5EF4-FFF2-40B4-BE49-F238E27FC236}">
              <a16:creationId xmlns:a16="http://schemas.microsoft.com/office/drawing/2014/main" id="{814DA25B-2C15-41E9-8BB0-937D25942E75}"/>
            </a:ext>
          </a:extLst>
        </xdr:cNvPr>
        <xdr:cNvSpPr txBox="1"/>
      </xdr:nvSpPr>
      <xdr:spPr>
        <a:xfrm>
          <a:off x="4673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72389</xdr:rowOff>
    </xdr:from>
    <xdr:to>
      <xdr:col>24</xdr:col>
      <xdr:colOff>152400</xdr:colOff>
      <xdr:row>107</xdr:row>
      <xdr:rowOff>72389</xdr:rowOff>
    </xdr:to>
    <xdr:cxnSp macro="">
      <xdr:nvCxnSpPr>
        <xdr:cNvPr id="385" name="直線コネクタ 384">
          <a:extLst>
            <a:ext uri="{FF2B5EF4-FFF2-40B4-BE49-F238E27FC236}">
              <a16:creationId xmlns:a16="http://schemas.microsoft.com/office/drawing/2014/main" id="{4D61BB8F-CAA1-48B7-90BE-FB8461E2C8C2}"/>
            </a:ext>
          </a:extLst>
        </xdr:cNvPr>
        <xdr:cNvCxnSpPr/>
      </xdr:nvCxnSpPr>
      <xdr:spPr>
        <a:xfrm>
          <a:off x="4546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131463</xdr:rowOff>
    </xdr:from>
    <xdr:ext cx="405111" cy="259045"/>
    <xdr:sp macro="" textlink="">
      <xdr:nvSpPr>
        <xdr:cNvPr id="386" name="【港湾・漁港】&#10;有形固定資産減価償却率最大値テキスト">
          <a:extLst>
            <a:ext uri="{FF2B5EF4-FFF2-40B4-BE49-F238E27FC236}">
              <a16:creationId xmlns:a16="http://schemas.microsoft.com/office/drawing/2014/main" id="{36917FAD-3E58-48AF-927E-292D4F2744E2}"/>
            </a:ext>
          </a:extLst>
        </xdr:cNvPr>
        <xdr:cNvSpPr txBox="1"/>
      </xdr:nvSpPr>
      <xdr:spPr>
        <a:xfrm>
          <a:off x="4673600"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13336</xdr:rowOff>
    </xdr:from>
    <xdr:to>
      <xdr:col>24</xdr:col>
      <xdr:colOff>152400</xdr:colOff>
      <xdr:row>100</xdr:row>
      <xdr:rowOff>13336</xdr:rowOff>
    </xdr:to>
    <xdr:cxnSp macro="">
      <xdr:nvCxnSpPr>
        <xdr:cNvPr id="387" name="直線コネクタ 386">
          <a:extLst>
            <a:ext uri="{FF2B5EF4-FFF2-40B4-BE49-F238E27FC236}">
              <a16:creationId xmlns:a16="http://schemas.microsoft.com/office/drawing/2014/main" id="{42E0E521-8398-415B-83A6-2877F458D03B}"/>
            </a:ext>
          </a:extLst>
        </xdr:cNvPr>
        <xdr:cNvCxnSpPr/>
      </xdr:nvCxnSpPr>
      <xdr:spPr>
        <a:xfrm>
          <a:off x="4546600" y="171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65422</xdr:rowOff>
    </xdr:from>
    <xdr:ext cx="405111" cy="259045"/>
    <xdr:sp macro="" textlink="">
      <xdr:nvSpPr>
        <xdr:cNvPr id="388" name="【港湾・漁港】&#10;有形固定資産減価償却率平均値テキスト">
          <a:extLst>
            <a:ext uri="{FF2B5EF4-FFF2-40B4-BE49-F238E27FC236}">
              <a16:creationId xmlns:a16="http://schemas.microsoft.com/office/drawing/2014/main" id="{371FC914-8BDF-4203-A49B-0DEFCDC8F03E}"/>
            </a:ext>
          </a:extLst>
        </xdr:cNvPr>
        <xdr:cNvSpPr txBox="1"/>
      </xdr:nvSpPr>
      <xdr:spPr>
        <a:xfrm>
          <a:off x="4673600" y="1772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389" name="フローチャート: 判断 388">
          <a:extLst>
            <a:ext uri="{FF2B5EF4-FFF2-40B4-BE49-F238E27FC236}">
              <a16:creationId xmlns:a16="http://schemas.microsoft.com/office/drawing/2014/main" id="{ADEB98EC-6020-47E6-A59F-DB7CAC9BC090}"/>
            </a:ext>
          </a:extLst>
        </xdr:cNvPr>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90" name="フローチャート: 判断 389">
          <a:extLst>
            <a:ext uri="{FF2B5EF4-FFF2-40B4-BE49-F238E27FC236}">
              <a16:creationId xmlns:a16="http://schemas.microsoft.com/office/drawing/2014/main" id="{31F81A70-4E41-45D6-B752-6AC18DED60B7}"/>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391" name="フローチャート: 判断 390">
          <a:extLst>
            <a:ext uri="{FF2B5EF4-FFF2-40B4-BE49-F238E27FC236}">
              <a16:creationId xmlns:a16="http://schemas.microsoft.com/office/drawing/2014/main" id="{2CCB95B9-BA76-4C05-80C8-23CD8E8C257E}"/>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392" name="フローチャート: 判断 391">
          <a:extLst>
            <a:ext uri="{FF2B5EF4-FFF2-40B4-BE49-F238E27FC236}">
              <a16:creationId xmlns:a16="http://schemas.microsoft.com/office/drawing/2014/main" id="{051B36FD-3CF1-4CD6-A78F-201E63CD52F4}"/>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393" name="フローチャート: 判断 392">
          <a:extLst>
            <a:ext uri="{FF2B5EF4-FFF2-40B4-BE49-F238E27FC236}">
              <a16:creationId xmlns:a16="http://schemas.microsoft.com/office/drawing/2014/main" id="{D692C3AA-C37B-413D-BDC0-7B153EDFF67A}"/>
            </a:ext>
          </a:extLst>
        </xdr:cNvPr>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B66157A7-1CC0-453D-9460-ADE51085458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2B80C1A0-17B7-49FE-84B2-9F5BBA1DF9D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EBD02737-665C-4A7F-BAD2-6ADBB7B616F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D4FA755C-AE81-49ED-BB51-B4164B9ECE2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A6AB17F3-33E6-4611-A908-E06D7ECA34D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21589</xdr:rowOff>
    </xdr:from>
    <xdr:to>
      <xdr:col>24</xdr:col>
      <xdr:colOff>114300</xdr:colOff>
      <xdr:row>107</xdr:row>
      <xdr:rowOff>123189</xdr:rowOff>
    </xdr:to>
    <xdr:sp macro="" textlink="">
      <xdr:nvSpPr>
        <xdr:cNvPr id="399" name="楕円 398">
          <a:extLst>
            <a:ext uri="{FF2B5EF4-FFF2-40B4-BE49-F238E27FC236}">
              <a16:creationId xmlns:a16="http://schemas.microsoft.com/office/drawing/2014/main" id="{704D2A5E-5C94-4FEC-98B6-F56D3E184D76}"/>
            </a:ext>
          </a:extLst>
        </xdr:cNvPr>
        <xdr:cNvSpPr/>
      </xdr:nvSpPr>
      <xdr:spPr>
        <a:xfrm>
          <a:off x="4584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107966</xdr:rowOff>
    </xdr:from>
    <xdr:ext cx="405111" cy="259045"/>
    <xdr:sp macro="" textlink="">
      <xdr:nvSpPr>
        <xdr:cNvPr id="400" name="【港湾・漁港】&#10;有形固定資産減価償却率該当値テキスト">
          <a:extLst>
            <a:ext uri="{FF2B5EF4-FFF2-40B4-BE49-F238E27FC236}">
              <a16:creationId xmlns:a16="http://schemas.microsoft.com/office/drawing/2014/main" id="{428A8278-6D85-497E-9C16-1B46A6895222}"/>
            </a:ext>
          </a:extLst>
        </xdr:cNvPr>
        <xdr:cNvSpPr txBox="1"/>
      </xdr:nvSpPr>
      <xdr:spPr>
        <a:xfrm>
          <a:off x="4673600" y="1828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19686</xdr:rowOff>
    </xdr:from>
    <xdr:to>
      <xdr:col>20</xdr:col>
      <xdr:colOff>38100</xdr:colOff>
      <xdr:row>107</xdr:row>
      <xdr:rowOff>121286</xdr:rowOff>
    </xdr:to>
    <xdr:sp macro="" textlink="">
      <xdr:nvSpPr>
        <xdr:cNvPr id="401" name="楕円 400">
          <a:extLst>
            <a:ext uri="{FF2B5EF4-FFF2-40B4-BE49-F238E27FC236}">
              <a16:creationId xmlns:a16="http://schemas.microsoft.com/office/drawing/2014/main" id="{F6E33AA1-0CC7-4D84-93F2-E64D7CE57A9E}"/>
            </a:ext>
          </a:extLst>
        </xdr:cNvPr>
        <xdr:cNvSpPr/>
      </xdr:nvSpPr>
      <xdr:spPr>
        <a:xfrm>
          <a:off x="3746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70486</xdr:rowOff>
    </xdr:from>
    <xdr:to>
      <xdr:col>24</xdr:col>
      <xdr:colOff>63500</xdr:colOff>
      <xdr:row>107</xdr:row>
      <xdr:rowOff>72389</xdr:rowOff>
    </xdr:to>
    <xdr:cxnSp macro="">
      <xdr:nvCxnSpPr>
        <xdr:cNvPr id="402" name="直線コネクタ 401">
          <a:extLst>
            <a:ext uri="{FF2B5EF4-FFF2-40B4-BE49-F238E27FC236}">
              <a16:creationId xmlns:a16="http://schemas.microsoft.com/office/drawing/2014/main" id="{6F30EAAE-532D-41A8-9770-36C93A48E567}"/>
            </a:ext>
          </a:extLst>
        </xdr:cNvPr>
        <xdr:cNvCxnSpPr/>
      </xdr:nvCxnSpPr>
      <xdr:spPr>
        <a:xfrm>
          <a:off x="3797300" y="184156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21589</xdr:rowOff>
    </xdr:from>
    <xdr:to>
      <xdr:col>15</xdr:col>
      <xdr:colOff>101600</xdr:colOff>
      <xdr:row>107</xdr:row>
      <xdr:rowOff>123189</xdr:rowOff>
    </xdr:to>
    <xdr:sp macro="" textlink="">
      <xdr:nvSpPr>
        <xdr:cNvPr id="403" name="楕円 402">
          <a:extLst>
            <a:ext uri="{FF2B5EF4-FFF2-40B4-BE49-F238E27FC236}">
              <a16:creationId xmlns:a16="http://schemas.microsoft.com/office/drawing/2014/main" id="{D2609306-5907-4027-8239-B17F255F3ACA}"/>
            </a:ext>
          </a:extLst>
        </xdr:cNvPr>
        <xdr:cNvSpPr/>
      </xdr:nvSpPr>
      <xdr:spPr>
        <a:xfrm>
          <a:off x="2857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70486</xdr:rowOff>
    </xdr:from>
    <xdr:to>
      <xdr:col>19</xdr:col>
      <xdr:colOff>177800</xdr:colOff>
      <xdr:row>107</xdr:row>
      <xdr:rowOff>72389</xdr:rowOff>
    </xdr:to>
    <xdr:cxnSp macro="">
      <xdr:nvCxnSpPr>
        <xdr:cNvPr id="404" name="直線コネクタ 403">
          <a:extLst>
            <a:ext uri="{FF2B5EF4-FFF2-40B4-BE49-F238E27FC236}">
              <a16:creationId xmlns:a16="http://schemas.microsoft.com/office/drawing/2014/main" id="{677C05F9-2A11-4AC2-ACBE-BBD2F43D6002}"/>
            </a:ext>
          </a:extLst>
        </xdr:cNvPr>
        <xdr:cNvCxnSpPr/>
      </xdr:nvCxnSpPr>
      <xdr:spPr>
        <a:xfrm flipV="1">
          <a:off x="2908300" y="184156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8255</xdr:rowOff>
    </xdr:from>
    <xdr:to>
      <xdr:col>10</xdr:col>
      <xdr:colOff>165100</xdr:colOff>
      <xdr:row>107</xdr:row>
      <xdr:rowOff>109855</xdr:rowOff>
    </xdr:to>
    <xdr:sp macro="" textlink="">
      <xdr:nvSpPr>
        <xdr:cNvPr id="405" name="楕円 404">
          <a:extLst>
            <a:ext uri="{FF2B5EF4-FFF2-40B4-BE49-F238E27FC236}">
              <a16:creationId xmlns:a16="http://schemas.microsoft.com/office/drawing/2014/main" id="{0C0EF86B-7265-4F17-B7E5-5C5C36A49477}"/>
            </a:ext>
          </a:extLst>
        </xdr:cNvPr>
        <xdr:cNvSpPr/>
      </xdr:nvSpPr>
      <xdr:spPr>
        <a:xfrm>
          <a:off x="1968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59055</xdr:rowOff>
    </xdr:from>
    <xdr:to>
      <xdr:col>15</xdr:col>
      <xdr:colOff>50800</xdr:colOff>
      <xdr:row>107</xdr:row>
      <xdr:rowOff>72389</xdr:rowOff>
    </xdr:to>
    <xdr:cxnSp macro="">
      <xdr:nvCxnSpPr>
        <xdr:cNvPr id="406" name="直線コネクタ 405">
          <a:extLst>
            <a:ext uri="{FF2B5EF4-FFF2-40B4-BE49-F238E27FC236}">
              <a16:creationId xmlns:a16="http://schemas.microsoft.com/office/drawing/2014/main" id="{168C4638-B07E-4576-98E8-14D2394D0C52}"/>
            </a:ext>
          </a:extLst>
        </xdr:cNvPr>
        <xdr:cNvCxnSpPr/>
      </xdr:nvCxnSpPr>
      <xdr:spPr>
        <a:xfrm>
          <a:off x="2019300" y="184042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13970</xdr:rowOff>
    </xdr:from>
    <xdr:to>
      <xdr:col>6</xdr:col>
      <xdr:colOff>38100</xdr:colOff>
      <xdr:row>107</xdr:row>
      <xdr:rowOff>115570</xdr:rowOff>
    </xdr:to>
    <xdr:sp macro="" textlink="">
      <xdr:nvSpPr>
        <xdr:cNvPr id="407" name="楕円 406">
          <a:extLst>
            <a:ext uri="{FF2B5EF4-FFF2-40B4-BE49-F238E27FC236}">
              <a16:creationId xmlns:a16="http://schemas.microsoft.com/office/drawing/2014/main" id="{B4A2814D-B1B7-400B-9A83-E0E3FB95097A}"/>
            </a:ext>
          </a:extLst>
        </xdr:cNvPr>
        <xdr:cNvSpPr/>
      </xdr:nvSpPr>
      <xdr:spPr>
        <a:xfrm>
          <a:off x="107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59055</xdr:rowOff>
    </xdr:from>
    <xdr:to>
      <xdr:col>10</xdr:col>
      <xdr:colOff>114300</xdr:colOff>
      <xdr:row>107</xdr:row>
      <xdr:rowOff>64770</xdr:rowOff>
    </xdr:to>
    <xdr:cxnSp macro="">
      <xdr:nvCxnSpPr>
        <xdr:cNvPr id="408" name="直線コネクタ 407">
          <a:extLst>
            <a:ext uri="{FF2B5EF4-FFF2-40B4-BE49-F238E27FC236}">
              <a16:creationId xmlns:a16="http://schemas.microsoft.com/office/drawing/2014/main" id="{188F75AD-E2FE-4F34-AD6E-2BBFD985D676}"/>
            </a:ext>
          </a:extLst>
        </xdr:cNvPr>
        <xdr:cNvCxnSpPr/>
      </xdr:nvCxnSpPr>
      <xdr:spPr>
        <a:xfrm flipV="1">
          <a:off x="1130300" y="18404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09" name="n_1aveValue【港湾・漁港】&#10;有形固定資産減価償却率">
          <a:extLst>
            <a:ext uri="{FF2B5EF4-FFF2-40B4-BE49-F238E27FC236}">
              <a16:creationId xmlns:a16="http://schemas.microsoft.com/office/drawing/2014/main" id="{A9832787-498A-4BD6-94B2-96803BE0A34C}"/>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410" name="n_2aveValue【港湾・漁港】&#10;有形固定資産減価償却率">
          <a:extLst>
            <a:ext uri="{FF2B5EF4-FFF2-40B4-BE49-F238E27FC236}">
              <a16:creationId xmlns:a16="http://schemas.microsoft.com/office/drawing/2014/main" id="{9897AB8B-4D71-4088-8009-D7C133D47C3A}"/>
            </a:ext>
          </a:extLst>
        </xdr:cNvPr>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11" name="n_3aveValue【港湾・漁港】&#10;有形固定資産減価償却率">
          <a:extLst>
            <a:ext uri="{FF2B5EF4-FFF2-40B4-BE49-F238E27FC236}">
              <a16:creationId xmlns:a16="http://schemas.microsoft.com/office/drawing/2014/main" id="{2EA87E0A-3349-4A9D-AF10-F9AC1FB013A7}"/>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12" name="n_4aveValue【港湾・漁港】&#10;有形固定資産減価償却率">
          <a:extLst>
            <a:ext uri="{FF2B5EF4-FFF2-40B4-BE49-F238E27FC236}">
              <a16:creationId xmlns:a16="http://schemas.microsoft.com/office/drawing/2014/main" id="{5CF08EA3-B771-4E91-9885-DD58604F76FB}"/>
            </a:ext>
          </a:extLst>
        </xdr:cNvPr>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112413</xdr:rowOff>
    </xdr:from>
    <xdr:ext cx="405111" cy="259045"/>
    <xdr:sp macro="" textlink="">
      <xdr:nvSpPr>
        <xdr:cNvPr id="413" name="n_1mainValue【港湾・漁港】&#10;有形固定資産減価償却率">
          <a:extLst>
            <a:ext uri="{FF2B5EF4-FFF2-40B4-BE49-F238E27FC236}">
              <a16:creationId xmlns:a16="http://schemas.microsoft.com/office/drawing/2014/main" id="{396270CF-CB48-4633-A9E9-5BD72AC8387C}"/>
            </a:ext>
          </a:extLst>
        </xdr:cNvPr>
        <xdr:cNvSpPr txBox="1"/>
      </xdr:nvSpPr>
      <xdr:spPr>
        <a:xfrm>
          <a:off x="35820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114316</xdr:rowOff>
    </xdr:from>
    <xdr:ext cx="405111" cy="259045"/>
    <xdr:sp macro="" textlink="">
      <xdr:nvSpPr>
        <xdr:cNvPr id="414" name="n_2mainValue【港湾・漁港】&#10;有形固定資産減価償却率">
          <a:extLst>
            <a:ext uri="{FF2B5EF4-FFF2-40B4-BE49-F238E27FC236}">
              <a16:creationId xmlns:a16="http://schemas.microsoft.com/office/drawing/2014/main" id="{14BEF7A0-4254-40DC-9DD0-50391F8FB535}"/>
            </a:ext>
          </a:extLst>
        </xdr:cNvPr>
        <xdr:cNvSpPr txBox="1"/>
      </xdr:nvSpPr>
      <xdr:spPr>
        <a:xfrm>
          <a:off x="270574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100982</xdr:rowOff>
    </xdr:from>
    <xdr:ext cx="405111" cy="259045"/>
    <xdr:sp macro="" textlink="">
      <xdr:nvSpPr>
        <xdr:cNvPr id="415" name="n_3mainValue【港湾・漁港】&#10;有形固定資産減価償却率">
          <a:extLst>
            <a:ext uri="{FF2B5EF4-FFF2-40B4-BE49-F238E27FC236}">
              <a16:creationId xmlns:a16="http://schemas.microsoft.com/office/drawing/2014/main" id="{A8F5D520-40B6-4854-84F1-1AF10C973F3F}"/>
            </a:ext>
          </a:extLst>
        </xdr:cNvPr>
        <xdr:cNvSpPr txBox="1"/>
      </xdr:nvSpPr>
      <xdr:spPr>
        <a:xfrm>
          <a:off x="1816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106697</xdr:rowOff>
    </xdr:from>
    <xdr:ext cx="405111" cy="259045"/>
    <xdr:sp macro="" textlink="">
      <xdr:nvSpPr>
        <xdr:cNvPr id="416" name="n_4mainValue【港湾・漁港】&#10;有形固定資産減価償却率">
          <a:extLst>
            <a:ext uri="{FF2B5EF4-FFF2-40B4-BE49-F238E27FC236}">
              <a16:creationId xmlns:a16="http://schemas.microsoft.com/office/drawing/2014/main" id="{58600B31-494E-4656-A1AE-F05BB37D82FC}"/>
            </a:ext>
          </a:extLst>
        </xdr:cNvPr>
        <xdr:cNvSpPr txBox="1"/>
      </xdr:nvSpPr>
      <xdr:spPr>
        <a:xfrm>
          <a:off x="927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CB1AE66D-4B0A-47E4-8F3F-A52875BC841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a:extLst>
            <a:ext uri="{FF2B5EF4-FFF2-40B4-BE49-F238E27FC236}">
              <a16:creationId xmlns:a16="http://schemas.microsoft.com/office/drawing/2014/main" id="{396C5814-6959-40EB-9616-DC0D387E88A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a:extLst>
            <a:ext uri="{FF2B5EF4-FFF2-40B4-BE49-F238E27FC236}">
              <a16:creationId xmlns:a16="http://schemas.microsoft.com/office/drawing/2014/main" id="{82F8AE27-7F4E-4848-BF80-D0C173F968C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a:extLst>
            <a:ext uri="{FF2B5EF4-FFF2-40B4-BE49-F238E27FC236}">
              <a16:creationId xmlns:a16="http://schemas.microsoft.com/office/drawing/2014/main" id="{CA0C904C-1C4C-48C8-8BD0-248E98C804C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a:extLst>
            <a:ext uri="{FF2B5EF4-FFF2-40B4-BE49-F238E27FC236}">
              <a16:creationId xmlns:a16="http://schemas.microsoft.com/office/drawing/2014/main" id="{AECDEA29-06BA-42A8-8E7B-45D2F13CDF8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a:extLst>
            <a:ext uri="{FF2B5EF4-FFF2-40B4-BE49-F238E27FC236}">
              <a16:creationId xmlns:a16="http://schemas.microsoft.com/office/drawing/2014/main" id="{C90ED0E0-27A1-4773-993A-35B1528B7C9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a:extLst>
            <a:ext uri="{FF2B5EF4-FFF2-40B4-BE49-F238E27FC236}">
              <a16:creationId xmlns:a16="http://schemas.microsoft.com/office/drawing/2014/main" id="{8A56C73D-E05D-45FD-9628-F5804524A0E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17C0EEB9-9297-49D6-8142-53AE221B9AE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8E5C02E5-AB15-4FB7-8362-418486E0D9C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EFD49E73-3A40-4819-AC67-15A62279A89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7" name="直線コネクタ 426">
          <a:extLst>
            <a:ext uri="{FF2B5EF4-FFF2-40B4-BE49-F238E27FC236}">
              <a16:creationId xmlns:a16="http://schemas.microsoft.com/office/drawing/2014/main" id="{4A2777FA-2DB0-42E4-8846-FD5631C0247C}"/>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8" name="テキスト ボックス 427">
          <a:extLst>
            <a:ext uri="{FF2B5EF4-FFF2-40B4-BE49-F238E27FC236}">
              <a16:creationId xmlns:a16="http://schemas.microsoft.com/office/drawing/2014/main" id="{C15ADDF4-F189-4B1D-A52C-E692589E3F99}"/>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9" name="直線コネクタ 428">
          <a:extLst>
            <a:ext uri="{FF2B5EF4-FFF2-40B4-BE49-F238E27FC236}">
              <a16:creationId xmlns:a16="http://schemas.microsoft.com/office/drawing/2014/main" id="{2438C8EC-CF07-4A83-8F7B-1929273797E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30" name="テキスト ボックス 429">
          <a:extLst>
            <a:ext uri="{FF2B5EF4-FFF2-40B4-BE49-F238E27FC236}">
              <a16:creationId xmlns:a16="http://schemas.microsoft.com/office/drawing/2014/main" id="{764F6766-43A8-4C77-93D9-DD3BFB01CA3E}"/>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1" name="直線コネクタ 430">
          <a:extLst>
            <a:ext uri="{FF2B5EF4-FFF2-40B4-BE49-F238E27FC236}">
              <a16:creationId xmlns:a16="http://schemas.microsoft.com/office/drawing/2014/main" id="{23B03139-93DE-446C-AE4C-DBBFA9AD331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2" name="テキスト ボックス 431">
          <a:extLst>
            <a:ext uri="{FF2B5EF4-FFF2-40B4-BE49-F238E27FC236}">
              <a16:creationId xmlns:a16="http://schemas.microsoft.com/office/drawing/2014/main" id="{164F2F43-E88B-49AA-8161-65A26FA5F9C6}"/>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3" name="直線コネクタ 432">
          <a:extLst>
            <a:ext uri="{FF2B5EF4-FFF2-40B4-BE49-F238E27FC236}">
              <a16:creationId xmlns:a16="http://schemas.microsoft.com/office/drawing/2014/main" id="{0B55D2BD-2966-4B0C-B5BF-21B1F968E6C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4" name="テキスト ボックス 433">
          <a:extLst>
            <a:ext uri="{FF2B5EF4-FFF2-40B4-BE49-F238E27FC236}">
              <a16:creationId xmlns:a16="http://schemas.microsoft.com/office/drawing/2014/main" id="{1DC9A263-764E-48AF-BB04-95D51C61CCD2}"/>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13427DD1-DA4B-4927-9A9C-0F52B9208C4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6" name="テキスト ボックス 435">
          <a:extLst>
            <a:ext uri="{FF2B5EF4-FFF2-40B4-BE49-F238E27FC236}">
              <a16:creationId xmlns:a16="http://schemas.microsoft.com/office/drawing/2014/main" id="{14B6AE0C-B0B2-42EE-A8EE-E0AAF0F67283}"/>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港湾・漁港】&#10;一人当たり有形固定資産（償却資産）額グラフ枠">
          <a:extLst>
            <a:ext uri="{FF2B5EF4-FFF2-40B4-BE49-F238E27FC236}">
              <a16:creationId xmlns:a16="http://schemas.microsoft.com/office/drawing/2014/main" id="{10415DC3-F7F6-48C7-91D2-77B2020F4E6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438" name="直線コネクタ 437">
          <a:extLst>
            <a:ext uri="{FF2B5EF4-FFF2-40B4-BE49-F238E27FC236}">
              <a16:creationId xmlns:a16="http://schemas.microsoft.com/office/drawing/2014/main" id="{E5B6C616-1F4E-4151-AC74-7962B059A65B}"/>
            </a:ext>
          </a:extLst>
        </xdr:cNvPr>
        <xdr:cNvCxnSpPr/>
      </xdr:nvCxnSpPr>
      <xdr:spPr>
        <a:xfrm flipV="1">
          <a:off x="10476865" y="17520608"/>
          <a:ext cx="0" cy="107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39" name="【港湾・漁港】&#10;一人当たり有形固定資産（償却資産）額最小値テキスト">
          <a:extLst>
            <a:ext uri="{FF2B5EF4-FFF2-40B4-BE49-F238E27FC236}">
              <a16:creationId xmlns:a16="http://schemas.microsoft.com/office/drawing/2014/main" id="{E35AF0BD-7A7C-4AEC-A4A1-B1143B5AEEA4}"/>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40" name="直線コネクタ 439">
          <a:extLst>
            <a:ext uri="{FF2B5EF4-FFF2-40B4-BE49-F238E27FC236}">
              <a16:creationId xmlns:a16="http://schemas.microsoft.com/office/drawing/2014/main" id="{6D1A4327-265A-49CB-B151-2841EECA101D}"/>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441" name="【港湾・漁港】&#10;一人当たり有形固定資産（償却資産）額最大値テキスト">
          <a:extLst>
            <a:ext uri="{FF2B5EF4-FFF2-40B4-BE49-F238E27FC236}">
              <a16:creationId xmlns:a16="http://schemas.microsoft.com/office/drawing/2014/main" id="{E54EADB0-FD57-48BC-9981-3B47CA997EB4}"/>
            </a:ext>
          </a:extLst>
        </xdr:cNvPr>
        <xdr:cNvSpPr txBox="1"/>
      </xdr:nvSpPr>
      <xdr:spPr>
        <a:xfrm>
          <a:off x="10515600" y="17295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442" name="直線コネクタ 441">
          <a:extLst>
            <a:ext uri="{FF2B5EF4-FFF2-40B4-BE49-F238E27FC236}">
              <a16:creationId xmlns:a16="http://schemas.microsoft.com/office/drawing/2014/main" id="{3A0491BD-C2FE-4F77-8533-5BEF9CFFB75E}"/>
            </a:ext>
          </a:extLst>
        </xdr:cNvPr>
        <xdr:cNvCxnSpPr/>
      </xdr:nvCxnSpPr>
      <xdr:spPr>
        <a:xfrm>
          <a:off x="10388600" y="1752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121234</xdr:rowOff>
    </xdr:from>
    <xdr:ext cx="599010" cy="259045"/>
    <xdr:sp macro="" textlink="">
      <xdr:nvSpPr>
        <xdr:cNvPr id="443" name="【港湾・漁港】&#10;一人当たり有形固定資産（償却資産）額平均値テキスト">
          <a:extLst>
            <a:ext uri="{FF2B5EF4-FFF2-40B4-BE49-F238E27FC236}">
              <a16:creationId xmlns:a16="http://schemas.microsoft.com/office/drawing/2014/main" id="{33B237E7-CE8B-4144-B19F-DA053792550F}"/>
            </a:ext>
          </a:extLst>
        </xdr:cNvPr>
        <xdr:cNvSpPr txBox="1"/>
      </xdr:nvSpPr>
      <xdr:spPr>
        <a:xfrm>
          <a:off x="10515600" y="1829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444" name="フローチャート: 判断 443">
          <a:extLst>
            <a:ext uri="{FF2B5EF4-FFF2-40B4-BE49-F238E27FC236}">
              <a16:creationId xmlns:a16="http://schemas.microsoft.com/office/drawing/2014/main" id="{2488275D-F8A4-4AD5-B1A3-2C26F9B69482}"/>
            </a:ext>
          </a:extLst>
        </xdr:cNvPr>
        <xdr:cNvSpPr/>
      </xdr:nvSpPr>
      <xdr:spPr>
        <a:xfrm>
          <a:off x="10426700" y="1831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103428</xdr:rowOff>
    </xdr:from>
    <xdr:to>
      <xdr:col>50</xdr:col>
      <xdr:colOff>165100</xdr:colOff>
      <xdr:row>107</xdr:row>
      <xdr:rowOff>33578</xdr:rowOff>
    </xdr:to>
    <xdr:sp macro="" textlink="">
      <xdr:nvSpPr>
        <xdr:cNvPr id="445" name="フローチャート: 判断 444">
          <a:extLst>
            <a:ext uri="{FF2B5EF4-FFF2-40B4-BE49-F238E27FC236}">
              <a16:creationId xmlns:a16="http://schemas.microsoft.com/office/drawing/2014/main" id="{724D7BB8-9717-4390-AF2C-9DB719B8A16E}"/>
            </a:ext>
          </a:extLst>
        </xdr:cNvPr>
        <xdr:cNvSpPr/>
      </xdr:nvSpPr>
      <xdr:spPr>
        <a:xfrm>
          <a:off x="9588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106491</xdr:rowOff>
    </xdr:from>
    <xdr:to>
      <xdr:col>46</xdr:col>
      <xdr:colOff>38100</xdr:colOff>
      <xdr:row>107</xdr:row>
      <xdr:rowOff>36641</xdr:rowOff>
    </xdr:to>
    <xdr:sp macro="" textlink="">
      <xdr:nvSpPr>
        <xdr:cNvPr id="446" name="フローチャート: 判断 445">
          <a:extLst>
            <a:ext uri="{FF2B5EF4-FFF2-40B4-BE49-F238E27FC236}">
              <a16:creationId xmlns:a16="http://schemas.microsoft.com/office/drawing/2014/main" id="{57FD6CDC-FAAA-4B2B-B5A2-1E787AE2A81E}"/>
            </a:ext>
          </a:extLst>
        </xdr:cNvPr>
        <xdr:cNvSpPr/>
      </xdr:nvSpPr>
      <xdr:spPr>
        <a:xfrm>
          <a:off x="8699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108950</xdr:rowOff>
    </xdr:from>
    <xdr:to>
      <xdr:col>41</xdr:col>
      <xdr:colOff>101600</xdr:colOff>
      <xdr:row>107</xdr:row>
      <xdr:rowOff>39100</xdr:rowOff>
    </xdr:to>
    <xdr:sp macro="" textlink="">
      <xdr:nvSpPr>
        <xdr:cNvPr id="447" name="フローチャート: 判断 446">
          <a:extLst>
            <a:ext uri="{FF2B5EF4-FFF2-40B4-BE49-F238E27FC236}">
              <a16:creationId xmlns:a16="http://schemas.microsoft.com/office/drawing/2014/main" id="{31DB7111-F017-4E8D-91FB-220FB7A4347D}"/>
            </a:ext>
          </a:extLst>
        </xdr:cNvPr>
        <xdr:cNvSpPr/>
      </xdr:nvSpPr>
      <xdr:spPr>
        <a:xfrm>
          <a:off x="7810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106553</xdr:rowOff>
    </xdr:from>
    <xdr:to>
      <xdr:col>36</xdr:col>
      <xdr:colOff>165100</xdr:colOff>
      <xdr:row>107</xdr:row>
      <xdr:rowOff>36703</xdr:rowOff>
    </xdr:to>
    <xdr:sp macro="" textlink="">
      <xdr:nvSpPr>
        <xdr:cNvPr id="448" name="フローチャート: 判断 447">
          <a:extLst>
            <a:ext uri="{FF2B5EF4-FFF2-40B4-BE49-F238E27FC236}">
              <a16:creationId xmlns:a16="http://schemas.microsoft.com/office/drawing/2014/main" id="{750AB9B6-FB05-4270-910E-5047B8CC5CF1}"/>
            </a:ext>
          </a:extLst>
        </xdr:cNvPr>
        <xdr:cNvSpPr/>
      </xdr:nvSpPr>
      <xdr:spPr>
        <a:xfrm>
          <a:off x="6921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52948C7-4A88-484E-A331-9F909307881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C06AB657-0250-4A91-B169-159DF178817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DD13E3C7-0EE4-4FB5-AFD4-6E612F7A5D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99974E91-C526-4184-9A1E-27CDC53F507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601620A-3A4B-4690-9682-E590FC8AF39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81300</xdr:rowOff>
    </xdr:from>
    <xdr:to>
      <xdr:col>55</xdr:col>
      <xdr:colOff>50800</xdr:colOff>
      <xdr:row>106</xdr:row>
      <xdr:rowOff>11450</xdr:rowOff>
    </xdr:to>
    <xdr:sp macro="" textlink="">
      <xdr:nvSpPr>
        <xdr:cNvPr id="454" name="楕円 453">
          <a:extLst>
            <a:ext uri="{FF2B5EF4-FFF2-40B4-BE49-F238E27FC236}">
              <a16:creationId xmlns:a16="http://schemas.microsoft.com/office/drawing/2014/main" id="{7B29A939-3A35-4893-A733-092C2FD71D1D}"/>
            </a:ext>
          </a:extLst>
        </xdr:cNvPr>
        <xdr:cNvSpPr/>
      </xdr:nvSpPr>
      <xdr:spPr>
        <a:xfrm>
          <a:off x="10426700" y="1808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104177</xdr:rowOff>
    </xdr:from>
    <xdr:ext cx="690189" cy="259045"/>
    <xdr:sp macro="" textlink="">
      <xdr:nvSpPr>
        <xdr:cNvPr id="455" name="【港湾・漁港】&#10;一人当たり有形固定資産（償却資産）額該当値テキスト">
          <a:extLst>
            <a:ext uri="{FF2B5EF4-FFF2-40B4-BE49-F238E27FC236}">
              <a16:creationId xmlns:a16="http://schemas.microsoft.com/office/drawing/2014/main" id="{4A9A5453-E1D5-4CE0-9F07-AC445E451C28}"/>
            </a:ext>
          </a:extLst>
        </xdr:cNvPr>
        <xdr:cNvSpPr txBox="1"/>
      </xdr:nvSpPr>
      <xdr:spPr>
        <a:xfrm>
          <a:off x="10515600" y="179349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93032</xdr:rowOff>
    </xdr:from>
    <xdr:to>
      <xdr:col>50</xdr:col>
      <xdr:colOff>165100</xdr:colOff>
      <xdr:row>106</xdr:row>
      <xdr:rowOff>23182</xdr:rowOff>
    </xdr:to>
    <xdr:sp macro="" textlink="">
      <xdr:nvSpPr>
        <xdr:cNvPr id="456" name="楕円 455">
          <a:extLst>
            <a:ext uri="{FF2B5EF4-FFF2-40B4-BE49-F238E27FC236}">
              <a16:creationId xmlns:a16="http://schemas.microsoft.com/office/drawing/2014/main" id="{95714C78-FB8D-4BAB-90BF-FA621EF686F3}"/>
            </a:ext>
          </a:extLst>
        </xdr:cNvPr>
        <xdr:cNvSpPr/>
      </xdr:nvSpPr>
      <xdr:spPr>
        <a:xfrm>
          <a:off x="9588500" y="180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132100</xdr:rowOff>
    </xdr:from>
    <xdr:to>
      <xdr:col>55</xdr:col>
      <xdr:colOff>0</xdr:colOff>
      <xdr:row>105</xdr:row>
      <xdr:rowOff>143832</xdr:rowOff>
    </xdr:to>
    <xdr:cxnSp macro="">
      <xdr:nvCxnSpPr>
        <xdr:cNvPr id="457" name="直線コネクタ 456">
          <a:extLst>
            <a:ext uri="{FF2B5EF4-FFF2-40B4-BE49-F238E27FC236}">
              <a16:creationId xmlns:a16="http://schemas.microsoft.com/office/drawing/2014/main" id="{F3170488-C167-42E6-9949-DFD0C496FF2F}"/>
            </a:ext>
          </a:extLst>
        </xdr:cNvPr>
        <xdr:cNvCxnSpPr/>
      </xdr:nvCxnSpPr>
      <xdr:spPr>
        <a:xfrm flipV="1">
          <a:off x="9639300" y="18134350"/>
          <a:ext cx="838200" cy="1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104896</xdr:rowOff>
    </xdr:from>
    <xdr:to>
      <xdr:col>46</xdr:col>
      <xdr:colOff>38100</xdr:colOff>
      <xdr:row>106</xdr:row>
      <xdr:rowOff>35046</xdr:rowOff>
    </xdr:to>
    <xdr:sp macro="" textlink="">
      <xdr:nvSpPr>
        <xdr:cNvPr id="458" name="楕円 457">
          <a:extLst>
            <a:ext uri="{FF2B5EF4-FFF2-40B4-BE49-F238E27FC236}">
              <a16:creationId xmlns:a16="http://schemas.microsoft.com/office/drawing/2014/main" id="{7BAB811F-6B55-4A98-A5F1-CC343AA2F176}"/>
            </a:ext>
          </a:extLst>
        </xdr:cNvPr>
        <xdr:cNvSpPr/>
      </xdr:nvSpPr>
      <xdr:spPr>
        <a:xfrm>
          <a:off x="8699500" y="181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143832</xdr:rowOff>
    </xdr:from>
    <xdr:to>
      <xdr:col>50</xdr:col>
      <xdr:colOff>114300</xdr:colOff>
      <xdr:row>105</xdr:row>
      <xdr:rowOff>155696</xdr:rowOff>
    </xdr:to>
    <xdr:cxnSp macro="">
      <xdr:nvCxnSpPr>
        <xdr:cNvPr id="459" name="直線コネクタ 458">
          <a:extLst>
            <a:ext uri="{FF2B5EF4-FFF2-40B4-BE49-F238E27FC236}">
              <a16:creationId xmlns:a16="http://schemas.microsoft.com/office/drawing/2014/main" id="{8202B5FC-6CC9-4548-9D3F-A3DD83401081}"/>
            </a:ext>
          </a:extLst>
        </xdr:cNvPr>
        <xdr:cNvCxnSpPr/>
      </xdr:nvCxnSpPr>
      <xdr:spPr>
        <a:xfrm flipV="1">
          <a:off x="8750300" y="18146082"/>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111435</xdr:rowOff>
    </xdr:from>
    <xdr:to>
      <xdr:col>41</xdr:col>
      <xdr:colOff>101600</xdr:colOff>
      <xdr:row>106</xdr:row>
      <xdr:rowOff>41585</xdr:rowOff>
    </xdr:to>
    <xdr:sp macro="" textlink="">
      <xdr:nvSpPr>
        <xdr:cNvPr id="460" name="楕円 459">
          <a:extLst>
            <a:ext uri="{FF2B5EF4-FFF2-40B4-BE49-F238E27FC236}">
              <a16:creationId xmlns:a16="http://schemas.microsoft.com/office/drawing/2014/main" id="{FB38A66E-3572-416D-853C-44B0BE1D2F8A}"/>
            </a:ext>
          </a:extLst>
        </xdr:cNvPr>
        <xdr:cNvSpPr/>
      </xdr:nvSpPr>
      <xdr:spPr>
        <a:xfrm>
          <a:off x="7810500" y="181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155696</xdr:rowOff>
    </xdr:from>
    <xdr:to>
      <xdr:col>45</xdr:col>
      <xdr:colOff>177800</xdr:colOff>
      <xdr:row>105</xdr:row>
      <xdr:rowOff>162235</xdr:rowOff>
    </xdr:to>
    <xdr:cxnSp macro="">
      <xdr:nvCxnSpPr>
        <xdr:cNvPr id="461" name="直線コネクタ 460">
          <a:extLst>
            <a:ext uri="{FF2B5EF4-FFF2-40B4-BE49-F238E27FC236}">
              <a16:creationId xmlns:a16="http://schemas.microsoft.com/office/drawing/2014/main" id="{C8AD7EE0-F0E4-46B4-9169-5711F1C2DB7D}"/>
            </a:ext>
          </a:extLst>
        </xdr:cNvPr>
        <xdr:cNvCxnSpPr/>
      </xdr:nvCxnSpPr>
      <xdr:spPr>
        <a:xfrm flipV="1">
          <a:off x="7861300" y="18157946"/>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123827</xdr:rowOff>
    </xdr:from>
    <xdr:to>
      <xdr:col>36</xdr:col>
      <xdr:colOff>165100</xdr:colOff>
      <xdr:row>106</xdr:row>
      <xdr:rowOff>53977</xdr:rowOff>
    </xdr:to>
    <xdr:sp macro="" textlink="">
      <xdr:nvSpPr>
        <xdr:cNvPr id="462" name="楕円 461">
          <a:extLst>
            <a:ext uri="{FF2B5EF4-FFF2-40B4-BE49-F238E27FC236}">
              <a16:creationId xmlns:a16="http://schemas.microsoft.com/office/drawing/2014/main" id="{EA3CF1C6-C462-4336-A4B1-D67AFB38696C}"/>
            </a:ext>
          </a:extLst>
        </xdr:cNvPr>
        <xdr:cNvSpPr/>
      </xdr:nvSpPr>
      <xdr:spPr>
        <a:xfrm>
          <a:off x="6921500" y="181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162235</xdr:rowOff>
    </xdr:from>
    <xdr:to>
      <xdr:col>41</xdr:col>
      <xdr:colOff>50800</xdr:colOff>
      <xdr:row>106</xdr:row>
      <xdr:rowOff>3177</xdr:rowOff>
    </xdr:to>
    <xdr:cxnSp macro="">
      <xdr:nvCxnSpPr>
        <xdr:cNvPr id="463" name="直線コネクタ 462">
          <a:extLst>
            <a:ext uri="{FF2B5EF4-FFF2-40B4-BE49-F238E27FC236}">
              <a16:creationId xmlns:a16="http://schemas.microsoft.com/office/drawing/2014/main" id="{DA242FC5-5C73-49B2-89AF-3BF0300A2EE4}"/>
            </a:ext>
          </a:extLst>
        </xdr:cNvPr>
        <xdr:cNvCxnSpPr/>
      </xdr:nvCxnSpPr>
      <xdr:spPr>
        <a:xfrm flipV="1">
          <a:off x="6972300" y="18164485"/>
          <a:ext cx="889000" cy="1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24705</xdr:rowOff>
    </xdr:from>
    <xdr:ext cx="599010" cy="259045"/>
    <xdr:sp macro="" textlink="">
      <xdr:nvSpPr>
        <xdr:cNvPr id="464" name="n_1aveValue【港湾・漁港】&#10;一人当たり有形固定資産（償却資産）額">
          <a:extLst>
            <a:ext uri="{FF2B5EF4-FFF2-40B4-BE49-F238E27FC236}">
              <a16:creationId xmlns:a16="http://schemas.microsoft.com/office/drawing/2014/main" id="{3FE2FB0A-AFE0-410E-91DF-96A215099743}"/>
            </a:ext>
          </a:extLst>
        </xdr:cNvPr>
        <xdr:cNvSpPr txBox="1"/>
      </xdr:nvSpPr>
      <xdr:spPr>
        <a:xfrm>
          <a:off x="9327095" y="1836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27768</xdr:rowOff>
    </xdr:from>
    <xdr:ext cx="599010" cy="259045"/>
    <xdr:sp macro="" textlink="">
      <xdr:nvSpPr>
        <xdr:cNvPr id="465" name="n_2aveValue【港湾・漁港】&#10;一人当たり有形固定資産（償却資産）額">
          <a:extLst>
            <a:ext uri="{FF2B5EF4-FFF2-40B4-BE49-F238E27FC236}">
              <a16:creationId xmlns:a16="http://schemas.microsoft.com/office/drawing/2014/main" id="{220A9BF8-8D52-43E3-B0C6-2436D826193C}"/>
            </a:ext>
          </a:extLst>
        </xdr:cNvPr>
        <xdr:cNvSpPr txBox="1"/>
      </xdr:nvSpPr>
      <xdr:spPr>
        <a:xfrm>
          <a:off x="84507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30227</xdr:rowOff>
    </xdr:from>
    <xdr:ext cx="599010" cy="259045"/>
    <xdr:sp macro="" textlink="">
      <xdr:nvSpPr>
        <xdr:cNvPr id="466" name="n_3aveValue【港湾・漁港】&#10;一人当たり有形固定資産（償却資産）額">
          <a:extLst>
            <a:ext uri="{FF2B5EF4-FFF2-40B4-BE49-F238E27FC236}">
              <a16:creationId xmlns:a16="http://schemas.microsoft.com/office/drawing/2014/main" id="{D6D7AA04-9A55-4B31-AEFA-8D5E635C2D70}"/>
            </a:ext>
          </a:extLst>
        </xdr:cNvPr>
        <xdr:cNvSpPr txBox="1"/>
      </xdr:nvSpPr>
      <xdr:spPr>
        <a:xfrm>
          <a:off x="7561795" y="1837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27830</xdr:rowOff>
    </xdr:from>
    <xdr:ext cx="599010" cy="259045"/>
    <xdr:sp macro="" textlink="">
      <xdr:nvSpPr>
        <xdr:cNvPr id="467" name="n_4aveValue【港湾・漁港】&#10;一人当たり有形固定資産（償却資産）額">
          <a:extLst>
            <a:ext uri="{FF2B5EF4-FFF2-40B4-BE49-F238E27FC236}">
              <a16:creationId xmlns:a16="http://schemas.microsoft.com/office/drawing/2014/main" id="{A9F2D250-428F-45D6-A9B7-4F7F10B56EEB}"/>
            </a:ext>
          </a:extLst>
        </xdr:cNvPr>
        <xdr:cNvSpPr txBox="1"/>
      </xdr:nvSpPr>
      <xdr:spPr>
        <a:xfrm>
          <a:off x="6672795" y="1837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39709</xdr:rowOff>
    </xdr:from>
    <xdr:ext cx="599010" cy="259045"/>
    <xdr:sp macro="" textlink="">
      <xdr:nvSpPr>
        <xdr:cNvPr id="468" name="n_1mainValue【港湾・漁港】&#10;一人当たり有形固定資産（償却資産）額">
          <a:extLst>
            <a:ext uri="{FF2B5EF4-FFF2-40B4-BE49-F238E27FC236}">
              <a16:creationId xmlns:a16="http://schemas.microsoft.com/office/drawing/2014/main" id="{ABBE1164-6672-4D08-8E49-11A23557050D}"/>
            </a:ext>
          </a:extLst>
        </xdr:cNvPr>
        <xdr:cNvSpPr txBox="1"/>
      </xdr:nvSpPr>
      <xdr:spPr>
        <a:xfrm>
          <a:off x="9327095" y="1787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51573</xdr:rowOff>
    </xdr:from>
    <xdr:ext cx="599010" cy="259045"/>
    <xdr:sp macro="" textlink="">
      <xdr:nvSpPr>
        <xdr:cNvPr id="469" name="n_2mainValue【港湾・漁港】&#10;一人当たり有形固定資産（償却資産）額">
          <a:extLst>
            <a:ext uri="{FF2B5EF4-FFF2-40B4-BE49-F238E27FC236}">
              <a16:creationId xmlns:a16="http://schemas.microsoft.com/office/drawing/2014/main" id="{9625C567-43E3-4F13-A63A-5FC97380E884}"/>
            </a:ext>
          </a:extLst>
        </xdr:cNvPr>
        <xdr:cNvSpPr txBox="1"/>
      </xdr:nvSpPr>
      <xdr:spPr>
        <a:xfrm>
          <a:off x="8450795" y="178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58112</xdr:rowOff>
    </xdr:from>
    <xdr:ext cx="599010" cy="259045"/>
    <xdr:sp macro="" textlink="">
      <xdr:nvSpPr>
        <xdr:cNvPr id="470" name="n_3mainValue【港湾・漁港】&#10;一人当たり有形固定資産（償却資産）額">
          <a:extLst>
            <a:ext uri="{FF2B5EF4-FFF2-40B4-BE49-F238E27FC236}">
              <a16:creationId xmlns:a16="http://schemas.microsoft.com/office/drawing/2014/main" id="{341B2F08-4ED5-44C2-ACD2-3A4351DB5D31}"/>
            </a:ext>
          </a:extLst>
        </xdr:cNvPr>
        <xdr:cNvSpPr txBox="1"/>
      </xdr:nvSpPr>
      <xdr:spPr>
        <a:xfrm>
          <a:off x="7561795" y="178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70504</xdr:rowOff>
    </xdr:from>
    <xdr:ext cx="599010" cy="259045"/>
    <xdr:sp macro="" textlink="">
      <xdr:nvSpPr>
        <xdr:cNvPr id="471" name="n_4mainValue【港湾・漁港】&#10;一人当たり有形固定資産（償却資産）額">
          <a:extLst>
            <a:ext uri="{FF2B5EF4-FFF2-40B4-BE49-F238E27FC236}">
              <a16:creationId xmlns:a16="http://schemas.microsoft.com/office/drawing/2014/main" id="{EAC35F4E-AC28-4200-9CB6-712A76D3B507}"/>
            </a:ext>
          </a:extLst>
        </xdr:cNvPr>
        <xdr:cNvSpPr txBox="1"/>
      </xdr:nvSpPr>
      <xdr:spPr>
        <a:xfrm>
          <a:off x="6672795" y="1790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a:extLst>
            <a:ext uri="{FF2B5EF4-FFF2-40B4-BE49-F238E27FC236}">
              <a16:creationId xmlns:a16="http://schemas.microsoft.com/office/drawing/2014/main" id="{767C434C-37B5-4044-98E6-7E0724A579F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a:extLst>
            <a:ext uri="{FF2B5EF4-FFF2-40B4-BE49-F238E27FC236}">
              <a16:creationId xmlns:a16="http://schemas.microsoft.com/office/drawing/2014/main" id="{F251ADE6-2E76-4C3D-8A13-B6E0055BFC0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a:extLst>
            <a:ext uri="{FF2B5EF4-FFF2-40B4-BE49-F238E27FC236}">
              <a16:creationId xmlns:a16="http://schemas.microsoft.com/office/drawing/2014/main" id="{8311D7A1-7FFE-4220-A760-A741E80CE20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a:extLst>
            <a:ext uri="{FF2B5EF4-FFF2-40B4-BE49-F238E27FC236}">
              <a16:creationId xmlns:a16="http://schemas.microsoft.com/office/drawing/2014/main" id="{21FED99E-AFC8-4758-B23F-005C3274DDD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a:extLst>
            <a:ext uri="{FF2B5EF4-FFF2-40B4-BE49-F238E27FC236}">
              <a16:creationId xmlns:a16="http://schemas.microsoft.com/office/drawing/2014/main" id="{B5C829B3-DD68-4CB5-84FE-5943E4CE5B0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a:extLst>
            <a:ext uri="{FF2B5EF4-FFF2-40B4-BE49-F238E27FC236}">
              <a16:creationId xmlns:a16="http://schemas.microsoft.com/office/drawing/2014/main" id="{6051A3FE-02DE-4280-9671-585B5F9651F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a:extLst>
            <a:ext uri="{FF2B5EF4-FFF2-40B4-BE49-F238E27FC236}">
              <a16:creationId xmlns:a16="http://schemas.microsoft.com/office/drawing/2014/main" id="{C17B2550-02D9-48AD-B32F-77C16FCB94F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7B981709-04F0-4AEF-B945-F51D63E85EF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6741808C-9766-4DF4-8F64-B575F77136E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2E371FEC-CF0F-4E02-88C2-D7EB024D6DC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a:extLst>
            <a:ext uri="{FF2B5EF4-FFF2-40B4-BE49-F238E27FC236}">
              <a16:creationId xmlns:a16="http://schemas.microsoft.com/office/drawing/2014/main" id="{47F51EC9-05C5-4011-9C3E-7421621CF72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3" name="直線コネクタ 482">
          <a:extLst>
            <a:ext uri="{FF2B5EF4-FFF2-40B4-BE49-F238E27FC236}">
              <a16:creationId xmlns:a16="http://schemas.microsoft.com/office/drawing/2014/main" id="{3815A4E4-4D9B-492A-9A6B-AF9F6FC51E3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4" name="テキスト ボックス 483">
          <a:extLst>
            <a:ext uri="{FF2B5EF4-FFF2-40B4-BE49-F238E27FC236}">
              <a16:creationId xmlns:a16="http://schemas.microsoft.com/office/drawing/2014/main" id="{30A02BE8-680F-4818-912C-52D8B978BC9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5" name="直線コネクタ 484">
          <a:extLst>
            <a:ext uri="{FF2B5EF4-FFF2-40B4-BE49-F238E27FC236}">
              <a16:creationId xmlns:a16="http://schemas.microsoft.com/office/drawing/2014/main" id="{165C69FE-AA5C-4777-802E-CE9F65CF2E6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6" name="テキスト ボックス 485">
          <a:extLst>
            <a:ext uri="{FF2B5EF4-FFF2-40B4-BE49-F238E27FC236}">
              <a16:creationId xmlns:a16="http://schemas.microsoft.com/office/drawing/2014/main" id="{A32365CD-2B69-487A-9F14-FAA3DF66855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7" name="直線コネクタ 486">
          <a:extLst>
            <a:ext uri="{FF2B5EF4-FFF2-40B4-BE49-F238E27FC236}">
              <a16:creationId xmlns:a16="http://schemas.microsoft.com/office/drawing/2014/main" id="{2E590A62-D657-4752-ACF3-3D4BB1D1E6D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8" name="テキスト ボックス 487">
          <a:extLst>
            <a:ext uri="{FF2B5EF4-FFF2-40B4-BE49-F238E27FC236}">
              <a16:creationId xmlns:a16="http://schemas.microsoft.com/office/drawing/2014/main" id="{F518A0E2-2D99-4B85-AA09-E88AD8C755E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9" name="直線コネクタ 488">
          <a:extLst>
            <a:ext uri="{FF2B5EF4-FFF2-40B4-BE49-F238E27FC236}">
              <a16:creationId xmlns:a16="http://schemas.microsoft.com/office/drawing/2014/main" id="{0B817F63-F484-4C84-A717-941A65D631B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0" name="テキスト ボックス 489">
          <a:extLst>
            <a:ext uri="{FF2B5EF4-FFF2-40B4-BE49-F238E27FC236}">
              <a16:creationId xmlns:a16="http://schemas.microsoft.com/office/drawing/2014/main" id="{F5CA4AD4-80B3-4AAB-90D3-B04F8DDC0F4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1" name="直線コネクタ 490">
          <a:extLst>
            <a:ext uri="{FF2B5EF4-FFF2-40B4-BE49-F238E27FC236}">
              <a16:creationId xmlns:a16="http://schemas.microsoft.com/office/drawing/2014/main" id="{7F728A36-401E-44F2-9A47-A3173D98394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2" name="テキスト ボックス 491">
          <a:extLst>
            <a:ext uri="{FF2B5EF4-FFF2-40B4-BE49-F238E27FC236}">
              <a16:creationId xmlns:a16="http://schemas.microsoft.com/office/drawing/2014/main" id="{79EBD271-07AF-4289-BE70-A08E6D08F55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3" name="直線コネクタ 492">
          <a:extLst>
            <a:ext uri="{FF2B5EF4-FFF2-40B4-BE49-F238E27FC236}">
              <a16:creationId xmlns:a16="http://schemas.microsoft.com/office/drawing/2014/main" id="{CCCC54AA-1097-43ED-A754-3D97B589378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4" name="テキスト ボックス 493">
          <a:extLst>
            <a:ext uri="{FF2B5EF4-FFF2-40B4-BE49-F238E27FC236}">
              <a16:creationId xmlns:a16="http://schemas.microsoft.com/office/drawing/2014/main" id="{CBD67209-724A-44E0-92C2-E6654BEBF27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73F3DE34-0D3D-4C93-8F58-BF723A79893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認定こども園・幼稚園・保育所】&#10;有形固定資産減価償却率グラフ枠">
          <a:extLst>
            <a:ext uri="{FF2B5EF4-FFF2-40B4-BE49-F238E27FC236}">
              <a16:creationId xmlns:a16="http://schemas.microsoft.com/office/drawing/2014/main" id="{3D675288-CB6A-4A23-A054-32D78192AC3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97" name="直線コネクタ 496">
          <a:extLst>
            <a:ext uri="{FF2B5EF4-FFF2-40B4-BE49-F238E27FC236}">
              <a16:creationId xmlns:a16="http://schemas.microsoft.com/office/drawing/2014/main" id="{FA5CA0EA-352C-4A68-AA63-1943C3D70B92}"/>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8" name="【認定こども園・幼稚園・保育所】&#10;有形固定資産減価償却率最小値テキスト">
          <a:extLst>
            <a:ext uri="{FF2B5EF4-FFF2-40B4-BE49-F238E27FC236}">
              <a16:creationId xmlns:a16="http://schemas.microsoft.com/office/drawing/2014/main" id="{73D52439-9E56-42DA-BF1C-9A175687344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9" name="直線コネクタ 498">
          <a:extLst>
            <a:ext uri="{FF2B5EF4-FFF2-40B4-BE49-F238E27FC236}">
              <a16:creationId xmlns:a16="http://schemas.microsoft.com/office/drawing/2014/main" id="{014749A0-0337-430E-9708-B55A51455AE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500" name="【認定こども園・幼稚園・保育所】&#10;有形固定資産減価償却率最大値テキスト">
          <a:extLst>
            <a:ext uri="{FF2B5EF4-FFF2-40B4-BE49-F238E27FC236}">
              <a16:creationId xmlns:a16="http://schemas.microsoft.com/office/drawing/2014/main" id="{2CB8864C-666B-4DCF-82B3-CEFEB4555EE7}"/>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501" name="直線コネクタ 500">
          <a:extLst>
            <a:ext uri="{FF2B5EF4-FFF2-40B4-BE49-F238E27FC236}">
              <a16:creationId xmlns:a16="http://schemas.microsoft.com/office/drawing/2014/main" id="{58CAAD90-D595-4C1F-B5DB-8EF5DF1738B8}"/>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502" name="【認定こども園・幼稚園・保育所】&#10;有形固定資産減価償却率平均値テキスト">
          <a:extLst>
            <a:ext uri="{FF2B5EF4-FFF2-40B4-BE49-F238E27FC236}">
              <a16:creationId xmlns:a16="http://schemas.microsoft.com/office/drawing/2014/main" id="{DE7BE663-509E-4AB9-9641-A7850C7EBBCA}"/>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03" name="フローチャート: 判断 502">
          <a:extLst>
            <a:ext uri="{FF2B5EF4-FFF2-40B4-BE49-F238E27FC236}">
              <a16:creationId xmlns:a16="http://schemas.microsoft.com/office/drawing/2014/main" id="{1DE7EBD2-5B6F-4B68-A819-6D30365FC22B}"/>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504" name="フローチャート: 判断 503">
          <a:extLst>
            <a:ext uri="{FF2B5EF4-FFF2-40B4-BE49-F238E27FC236}">
              <a16:creationId xmlns:a16="http://schemas.microsoft.com/office/drawing/2014/main" id="{EB1D5D5A-A251-4691-BE66-8F12E81AAEEC}"/>
            </a:ext>
          </a:extLst>
        </xdr:cNvPr>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05" name="フローチャート: 判断 504">
          <a:extLst>
            <a:ext uri="{FF2B5EF4-FFF2-40B4-BE49-F238E27FC236}">
              <a16:creationId xmlns:a16="http://schemas.microsoft.com/office/drawing/2014/main" id="{05A137F7-26A0-42BC-BA3B-F8C4583708C0}"/>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506" name="フローチャート: 判断 505">
          <a:extLst>
            <a:ext uri="{FF2B5EF4-FFF2-40B4-BE49-F238E27FC236}">
              <a16:creationId xmlns:a16="http://schemas.microsoft.com/office/drawing/2014/main" id="{F508778A-D5D4-49B9-A31A-954772668DBD}"/>
            </a:ext>
          </a:extLst>
        </xdr:cNvPr>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507" name="フローチャート: 判断 506">
          <a:extLst>
            <a:ext uri="{FF2B5EF4-FFF2-40B4-BE49-F238E27FC236}">
              <a16:creationId xmlns:a16="http://schemas.microsoft.com/office/drawing/2014/main" id="{1D4C542B-7C81-4F8D-A898-C37B0BF57014}"/>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C723721D-79E8-4E17-A778-DB99CA9B0E6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D545693-7A57-4E45-B606-218C403338D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16CAC26D-D814-416C-B093-5DF168BFCE2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4296FB3-A0B2-4C9F-B48C-C61426BC32E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E097B722-669D-4BAA-8D7E-D92DF799C40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131535</xdr:rowOff>
    </xdr:from>
    <xdr:to>
      <xdr:col>85</xdr:col>
      <xdr:colOff>177800</xdr:colOff>
      <xdr:row>41</xdr:row>
      <xdr:rowOff>61685</xdr:rowOff>
    </xdr:to>
    <xdr:sp macro="" textlink="">
      <xdr:nvSpPr>
        <xdr:cNvPr id="513" name="楕円 512">
          <a:extLst>
            <a:ext uri="{FF2B5EF4-FFF2-40B4-BE49-F238E27FC236}">
              <a16:creationId xmlns:a16="http://schemas.microsoft.com/office/drawing/2014/main" id="{9A9AF7E2-EA7B-40C4-B334-C485031833A8}"/>
            </a:ext>
          </a:extLst>
        </xdr:cNvPr>
        <xdr:cNvSpPr/>
      </xdr:nvSpPr>
      <xdr:spPr>
        <a:xfrm>
          <a:off x="162687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109962</xdr:rowOff>
    </xdr:from>
    <xdr:ext cx="405111" cy="259045"/>
    <xdr:sp macro="" textlink="">
      <xdr:nvSpPr>
        <xdr:cNvPr id="514" name="【認定こども園・幼稚園・保育所】&#10;有形固定資産減価償却率該当値テキスト">
          <a:extLst>
            <a:ext uri="{FF2B5EF4-FFF2-40B4-BE49-F238E27FC236}">
              <a16:creationId xmlns:a16="http://schemas.microsoft.com/office/drawing/2014/main" id="{29A44F57-8940-455D-9159-9CD8F0B2DEE2}"/>
            </a:ext>
          </a:extLst>
        </xdr:cNvPr>
        <xdr:cNvSpPr txBox="1"/>
      </xdr:nvSpPr>
      <xdr:spPr>
        <a:xfrm>
          <a:off x="16357600"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113574</xdr:rowOff>
    </xdr:from>
    <xdr:to>
      <xdr:col>81</xdr:col>
      <xdr:colOff>101600</xdr:colOff>
      <xdr:row>41</xdr:row>
      <xdr:rowOff>43724</xdr:rowOff>
    </xdr:to>
    <xdr:sp macro="" textlink="">
      <xdr:nvSpPr>
        <xdr:cNvPr id="515" name="楕円 514">
          <a:extLst>
            <a:ext uri="{FF2B5EF4-FFF2-40B4-BE49-F238E27FC236}">
              <a16:creationId xmlns:a16="http://schemas.microsoft.com/office/drawing/2014/main" id="{DF99166A-85E7-4BB5-A842-84775136E698}"/>
            </a:ext>
          </a:extLst>
        </xdr:cNvPr>
        <xdr:cNvSpPr/>
      </xdr:nvSpPr>
      <xdr:spPr>
        <a:xfrm>
          <a:off x="15430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164374</xdr:rowOff>
    </xdr:from>
    <xdr:to>
      <xdr:col>85</xdr:col>
      <xdr:colOff>127000</xdr:colOff>
      <xdr:row>41</xdr:row>
      <xdr:rowOff>10885</xdr:rowOff>
    </xdr:to>
    <xdr:cxnSp macro="">
      <xdr:nvCxnSpPr>
        <xdr:cNvPr id="516" name="直線コネクタ 515">
          <a:extLst>
            <a:ext uri="{FF2B5EF4-FFF2-40B4-BE49-F238E27FC236}">
              <a16:creationId xmlns:a16="http://schemas.microsoft.com/office/drawing/2014/main" id="{EB8131A2-A953-4236-8A32-B1F37859EBFA}"/>
            </a:ext>
          </a:extLst>
        </xdr:cNvPr>
        <xdr:cNvCxnSpPr/>
      </xdr:nvCxnSpPr>
      <xdr:spPr>
        <a:xfrm>
          <a:off x="15481300" y="702237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79284</xdr:rowOff>
    </xdr:from>
    <xdr:to>
      <xdr:col>76</xdr:col>
      <xdr:colOff>165100</xdr:colOff>
      <xdr:row>41</xdr:row>
      <xdr:rowOff>9434</xdr:rowOff>
    </xdr:to>
    <xdr:sp macro="" textlink="">
      <xdr:nvSpPr>
        <xdr:cNvPr id="517" name="楕円 516">
          <a:extLst>
            <a:ext uri="{FF2B5EF4-FFF2-40B4-BE49-F238E27FC236}">
              <a16:creationId xmlns:a16="http://schemas.microsoft.com/office/drawing/2014/main" id="{80091398-C39E-4077-AAB6-EF0B302EAFFB}"/>
            </a:ext>
          </a:extLst>
        </xdr:cNvPr>
        <xdr:cNvSpPr/>
      </xdr:nvSpPr>
      <xdr:spPr>
        <a:xfrm>
          <a:off x="145415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130084</xdr:rowOff>
    </xdr:from>
    <xdr:to>
      <xdr:col>81</xdr:col>
      <xdr:colOff>50800</xdr:colOff>
      <xdr:row>40</xdr:row>
      <xdr:rowOff>164374</xdr:rowOff>
    </xdr:to>
    <xdr:cxnSp macro="">
      <xdr:nvCxnSpPr>
        <xdr:cNvPr id="518" name="直線コネクタ 517">
          <a:extLst>
            <a:ext uri="{FF2B5EF4-FFF2-40B4-BE49-F238E27FC236}">
              <a16:creationId xmlns:a16="http://schemas.microsoft.com/office/drawing/2014/main" id="{E3FC51C2-AF93-4A90-9C2B-EF3BB76E1AF3}"/>
            </a:ext>
          </a:extLst>
        </xdr:cNvPr>
        <xdr:cNvCxnSpPr/>
      </xdr:nvCxnSpPr>
      <xdr:spPr>
        <a:xfrm>
          <a:off x="14592300" y="69880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43362</xdr:rowOff>
    </xdr:from>
    <xdr:to>
      <xdr:col>72</xdr:col>
      <xdr:colOff>38100</xdr:colOff>
      <xdr:row>40</xdr:row>
      <xdr:rowOff>144962</xdr:rowOff>
    </xdr:to>
    <xdr:sp macro="" textlink="">
      <xdr:nvSpPr>
        <xdr:cNvPr id="519" name="楕円 518">
          <a:extLst>
            <a:ext uri="{FF2B5EF4-FFF2-40B4-BE49-F238E27FC236}">
              <a16:creationId xmlns:a16="http://schemas.microsoft.com/office/drawing/2014/main" id="{E47020D6-F000-430F-B132-C690D2C84B2B}"/>
            </a:ext>
          </a:extLst>
        </xdr:cNvPr>
        <xdr:cNvSpPr/>
      </xdr:nvSpPr>
      <xdr:spPr>
        <a:xfrm>
          <a:off x="13652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94162</xdr:rowOff>
    </xdr:from>
    <xdr:to>
      <xdr:col>76</xdr:col>
      <xdr:colOff>114300</xdr:colOff>
      <xdr:row>40</xdr:row>
      <xdr:rowOff>130084</xdr:rowOff>
    </xdr:to>
    <xdr:cxnSp macro="">
      <xdr:nvCxnSpPr>
        <xdr:cNvPr id="520" name="直線コネクタ 519">
          <a:extLst>
            <a:ext uri="{FF2B5EF4-FFF2-40B4-BE49-F238E27FC236}">
              <a16:creationId xmlns:a16="http://schemas.microsoft.com/office/drawing/2014/main" id="{D0209E10-8625-4CED-B652-97C35C2E86ED}"/>
            </a:ext>
          </a:extLst>
        </xdr:cNvPr>
        <xdr:cNvCxnSpPr/>
      </xdr:nvCxnSpPr>
      <xdr:spPr>
        <a:xfrm>
          <a:off x="13703300" y="69521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7438</xdr:rowOff>
    </xdr:from>
    <xdr:to>
      <xdr:col>67</xdr:col>
      <xdr:colOff>101600</xdr:colOff>
      <xdr:row>40</xdr:row>
      <xdr:rowOff>109038</xdr:rowOff>
    </xdr:to>
    <xdr:sp macro="" textlink="">
      <xdr:nvSpPr>
        <xdr:cNvPr id="521" name="楕円 520">
          <a:extLst>
            <a:ext uri="{FF2B5EF4-FFF2-40B4-BE49-F238E27FC236}">
              <a16:creationId xmlns:a16="http://schemas.microsoft.com/office/drawing/2014/main" id="{67894A11-F97F-45F8-934E-CC9A71F4CB4C}"/>
            </a:ext>
          </a:extLst>
        </xdr:cNvPr>
        <xdr:cNvSpPr/>
      </xdr:nvSpPr>
      <xdr:spPr>
        <a:xfrm>
          <a:off x="12763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58238</xdr:rowOff>
    </xdr:from>
    <xdr:to>
      <xdr:col>71</xdr:col>
      <xdr:colOff>177800</xdr:colOff>
      <xdr:row>40</xdr:row>
      <xdr:rowOff>94162</xdr:rowOff>
    </xdr:to>
    <xdr:cxnSp macro="">
      <xdr:nvCxnSpPr>
        <xdr:cNvPr id="522" name="直線コネクタ 521">
          <a:extLst>
            <a:ext uri="{FF2B5EF4-FFF2-40B4-BE49-F238E27FC236}">
              <a16:creationId xmlns:a16="http://schemas.microsoft.com/office/drawing/2014/main" id="{05E073B9-9348-41DD-8EEB-765EE4CB8E97}"/>
            </a:ext>
          </a:extLst>
        </xdr:cNvPr>
        <xdr:cNvCxnSpPr/>
      </xdr:nvCxnSpPr>
      <xdr:spPr>
        <a:xfrm>
          <a:off x="12814300" y="69162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523" name="n_1aveValue【認定こども園・幼稚園・保育所】&#10;有形固定資産減価償却率">
          <a:extLst>
            <a:ext uri="{FF2B5EF4-FFF2-40B4-BE49-F238E27FC236}">
              <a16:creationId xmlns:a16="http://schemas.microsoft.com/office/drawing/2014/main" id="{7F76AE02-D659-4E4A-9B0F-CA662C9C18DD}"/>
            </a:ext>
          </a:extLst>
        </xdr:cNvPr>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524" name="n_2aveValue【認定こども園・幼稚園・保育所】&#10;有形固定資産減価償却率">
          <a:extLst>
            <a:ext uri="{FF2B5EF4-FFF2-40B4-BE49-F238E27FC236}">
              <a16:creationId xmlns:a16="http://schemas.microsoft.com/office/drawing/2014/main" id="{1430A747-316E-444D-959E-C86DD0B2AB14}"/>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525" name="n_3aveValue【認定こども園・幼稚園・保育所】&#10;有形固定資産減価償却率">
          <a:extLst>
            <a:ext uri="{FF2B5EF4-FFF2-40B4-BE49-F238E27FC236}">
              <a16:creationId xmlns:a16="http://schemas.microsoft.com/office/drawing/2014/main" id="{F7D07590-883B-4BEA-9EA0-11AA759B4788}"/>
            </a:ext>
          </a:extLst>
        </xdr:cNvPr>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526" name="n_4aveValue【認定こども園・幼稚園・保育所】&#10;有形固定資産減価償却率">
          <a:extLst>
            <a:ext uri="{FF2B5EF4-FFF2-40B4-BE49-F238E27FC236}">
              <a16:creationId xmlns:a16="http://schemas.microsoft.com/office/drawing/2014/main" id="{7CA245ED-24D5-4323-8B06-A068CD57CCEE}"/>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34851</xdr:rowOff>
    </xdr:from>
    <xdr:ext cx="405111" cy="259045"/>
    <xdr:sp macro="" textlink="">
      <xdr:nvSpPr>
        <xdr:cNvPr id="527" name="n_1mainValue【認定こども園・幼稚園・保育所】&#10;有形固定資産減価償却率">
          <a:extLst>
            <a:ext uri="{FF2B5EF4-FFF2-40B4-BE49-F238E27FC236}">
              <a16:creationId xmlns:a16="http://schemas.microsoft.com/office/drawing/2014/main" id="{96B7D5D9-8B55-4FB5-BABE-E2CF409406D5}"/>
            </a:ext>
          </a:extLst>
        </xdr:cNvPr>
        <xdr:cNvSpPr txBox="1"/>
      </xdr:nvSpPr>
      <xdr:spPr>
        <a:xfrm>
          <a:off x="152660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561</xdr:rowOff>
    </xdr:from>
    <xdr:ext cx="405111" cy="259045"/>
    <xdr:sp macro="" textlink="">
      <xdr:nvSpPr>
        <xdr:cNvPr id="528" name="n_2mainValue【認定こども園・幼稚園・保育所】&#10;有形固定資産減価償却率">
          <a:extLst>
            <a:ext uri="{FF2B5EF4-FFF2-40B4-BE49-F238E27FC236}">
              <a16:creationId xmlns:a16="http://schemas.microsoft.com/office/drawing/2014/main" id="{9A2ADB7C-719C-4D7F-8113-5958CCAC5C25}"/>
            </a:ext>
          </a:extLst>
        </xdr:cNvPr>
        <xdr:cNvSpPr txBox="1"/>
      </xdr:nvSpPr>
      <xdr:spPr>
        <a:xfrm>
          <a:off x="14389744"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136089</xdr:rowOff>
    </xdr:from>
    <xdr:ext cx="405111" cy="259045"/>
    <xdr:sp macro="" textlink="">
      <xdr:nvSpPr>
        <xdr:cNvPr id="529" name="n_3mainValue【認定こども園・幼稚園・保育所】&#10;有形固定資産減価償却率">
          <a:extLst>
            <a:ext uri="{FF2B5EF4-FFF2-40B4-BE49-F238E27FC236}">
              <a16:creationId xmlns:a16="http://schemas.microsoft.com/office/drawing/2014/main" id="{BFA05223-8566-4C3F-BA94-710F0F7306AB}"/>
            </a:ext>
          </a:extLst>
        </xdr:cNvPr>
        <xdr:cNvSpPr txBox="1"/>
      </xdr:nvSpPr>
      <xdr:spPr>
        <a:xfrm>
          <a:off x="135007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100165</xdr:rowOff>
    </xdr:from>
    <xdr:ext cx="405111" cy="259045"/>
    <xdr:sp macro="" textlink="">
      <xdr:nvSpPr>
        <xdr:cNvPr id="530" name="n_4mainValue【認定こども園・幼稚園・保育所】&#10;有形固定資産減価償却率">
          <a:extLst>
            <a:ext uri="{FF2B5EF4-FFF2-40B4-BE49-F238E27FC236}">
              <a16:creationId xmlns:a16="http://schemas.microsoft.com/office/drawing/2014/main" id="{D41341B5-A602-431B-9606-57F07E9D734B}"/>
            </a:ext>
          </a:extLst>
        </xdr:cNvPr>
        <xdr:cNvSpPr txBox="1"/>
      </xdr:nvSpPr>
      <xdr:spPr>
        <a:xfrm>
          <a:off x="126117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1" name="正方形/長方形 530">
          <a:extLst>
            <a:ext uri="{FF2B5EF4-FFF2-40B4-BE49-F238E27FC236}">
              <a16:creationId xmlns:a16="http://schemas.microsoft.com/office/drawing/2014/main" id="{C55F661E-CE00-4AEB-BA40-3A4BDDC7F46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2" name="正方形/長方形 531">
          <a:extLst>
            <a:ext uri="{FF2B5EF4-FFF2-40B4-BE49-F238E27FC236}">
              <a16:creationId xmlns:a16="http://schemas.microsoft.com/office/drawing/2014/main" id="{25970456-DF13-4832-82D4-B678C3C62E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3" name="正方形/長方形 532">
          <a:extLst>
            <a:ext uri="{FF2B5EF4-FFF2-40B4-BE49-F238E27FC236}">
              <a16:creationId xmlns:a16="http://schemas.microsoft.com/office/drawing/2014/main" id="{69203354-389D-4A6C-BCF1-474DF216E7F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4" name="正方形/長方形 533">
          <a:extLst>
            <a:ext uri="{FF2B5EF4-FFF2-40B4-BE49-F238E27FC236}">
              <a16:creationId xmlns:a16="http://schemas.microsoft.com/office/drawing/2014/main" id="{7BEB2D1F-8942-40EC-938F-C322DA72618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5" name="正方形/長方形 534">
          <a:extLst>
            <a:ext uri="{FF2B5EF4-FFF2-40B4-BE49-F238E27FC236}">
              <a16:creationId xmlns:a16="http://schemas.microsoft.com/office/drawing/2014/main" id="{6BFF76ED-4AFD-4502-B9C4-FD6E18CC459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6" name="正方形/長方形 535">
          <a:extLst>
            <a:ext uri="{FF2B5EF4-FFF2-40B4-BE49-F238E27FC236}">
              <a16:creationId xmlns:a16="http://schemas.microsoft.com/office/drawing/2014/main" id="{AB391661-84D4-466F-AB6B-6B5270B53FF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7" name="正方形/長方形 536">
          <a:extLst>
            <a:ext uri="{FF2B5EF4-FFF2-40B4-BE49-F238E27FC236}">
              <a16:creationId xmlns:a16="http://schemas.microsoft.com/office/drawing/2014/main" id="{3DB08247-887B-4051-BC83-6545DDE85A2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8" name="正方形/長方形 537">
          <a:extLst>
            <a:ext uri="{FF2B5EF4-FFF2-40B4-BE49-F238E27FC236}">
              <a16:creationId xmlns:a16="http://schemas.microsoft.com/office/drawing/2014/main" id="{A36273F7-7C29-43D2-BBCA-90BD2F0AADE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9" name="テキスト ボックス 538">
          <a:extLst>
            <a:ext uri="{FF2B5EF4-FFF2-40B4-BE49-F238E27FC236}">
              <a16:creationId xmlns:a16="http://schemas.microsoft.com/office/drawing/2014/main" id="{D126BB95-35D1-4B10-8CFD-9A28A35EC53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0" name="直線コネクタ 539">
          <a:extLst>
            <a:ext uri="{FF2B5EF4-FFF2-40B4-BE49-F238E27FC236}">
              <a16:creationId xmlns:a16="http://schemas.microsoft.com/office/drawing/2014/main" id="{1887E3BD-4B57-4958-8125-0172E820B85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1" name="直線コネクタ 540">
          <a:extLst>
            <a:ext uri="{FF2B5EF4-FFF2-40B4-BE49-F238E27FC236}">
              <a16:creationId xmlns:a16="http://schemas.microsoft.com/office/drawing/2014/main" id="{BA65CA08-36E0-44BA-8892-CA209258925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2" name="テキスト ボックス 541">
          <a:extLst>
            <a:ext uri="{FF2B5EF4-FFF2-40B4-BE49-F238E27FC236}">
              <a16:creationId xmlns:a16="http://schemas.microsoft.com/office/drawing/2014/main" id="{E9E5E2A3-7B4A-42EC-9C36-40E37166028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3" name="直線コネクタ 542">
          <a:extLst>
            <a:ext uri="{FF2B5EF4-FFF2-40B4-BE49-F238E27FC236}">
              <a16:creationId xmlns:a16="http://schemas.microsoft.com/office/drawing/2014/main" id="{E543DB35-9F86-4CAF-8384-2246964AC8D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4" name="テキスト ボックス 543">
          <a:extLst>
            <a:ext uri="{FF2B5EF4-FFF2-40B4-BE49-F238E27FC236}">
              <a16:creationId xmlns:a16="http://schemas.microsoft.com/office/drawing/2014/main" id="{F178DF38-5707-4474-986D-1E28F88265E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5" name="直線コネクタ 544">
          <a:extLst>
            <a:ext uri="{FF2B5EF4-FFF2-40B4-BE49-F238E27FC236}">
              <a16:creationId xmlns:a16="http://schemas.microsoft.com/office/drawing/2014/main" id="{FBE1F3FE-6B5C-4501-915A-4291224FF0E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6" name="テキスト ボックス 545">
          <a:extLst>
            <a:ext uri="{FF2B5EF4-FFF2-40B4-BE49-F238E27FC236}">
              <a16:creationId xmlns:a16="http://schemas.microsoft.com/office/drawing/2014/main" id="{6E4F5210-DCE6-47BC-92A6-B8FEF295043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7" name="直線コネクタ 546">
          <a:extLst>
            <a:ext uri="{FF2B5EF4-FFF2-40B4-BE49-F238E27FC236}">
              <a16:creationId xmlns:a16="http://schemas.microsoft.com/office/drawing/2014/main" id="{D020AA51-40A9-4FDC-8B37-0D65DF2939A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8" name="テキスト ボックス 547">
          <a:extLst>
            <a:ext uri="{FF2B5EF4-FFF2-40B4-BE49-F238E27FC236}">
              <a16:creationId xmlns:a16="http://schemas.microsoft.com/office/drawing/2014/main" id="{3634FEC1-25FB-4790-BBC5-8CC308428F7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a:extLst>
            <a:ext uri="{FF2B5EF4-FFF2-40B4-BE49-F238E27FC236}">
              <a16:creationId xmlns:a16="http://schemas.microsoft.com/office/drawing/2014/main" id="{540F13EF-6FD0-4883-96E4-AB02FCD887C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0" name="テキスト ボックス 549">
          <a:extLst>
            <a:ext uri="{FF2B5EF4-FFF2-40B4-BE49-F238E27FC236}">
              <a16:creationId xmlns:a16="http://schemas.microsoft.com/office/drawing/2014/main" id="{0B7C429B-1159-43B3-82E2-19CFB34EF62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認定こども園・幼稚園・保育所】&#10;一人当たり面積グラフ枠">
          <a:extLst>
            <a:ext uri="{FF2B5EF4-FFF2-40B4-BE49-F238E27FC236}">
              <a16:creationId xmlns:a16="http://schemas.microsoft.com/office/drawing/2014/main" id="{11AD204B-227D-41BF-880D-004E084F6F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552" name="直線コネクタ 551">
          <a:extLst>
            <a:ext uri="{FF2B5EF4-FFF2-40B4-BE49-F238E27FC236}">
              <a16:creationId xmlns:a16="http://schemas.microsoft.com/office/drawing/2014/main" id="{73BB446D-548C-4E46-AB13-445BE3E6FD60}"/>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553" name="【認定こども園・幼稚園・保育所】&#10;一人当たり面積最小値テキスト">
          <a:extLst>
            <a:ext uri="{FF2B5EF4-FFF2-40B4-BE49-F238E27FC236}">
              <a16:creationId xmlns:a16="http://schemas.microsoft.com/office/drawing/2014/main" id="{F88E37D1-8441-44C0-9853-987664781BB9}"/>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554" name="直線コネクタ 553">
          <a:extLst>
            <a:ext uri="{FF2B5EF4-FFF2-40B4-BE49-F238E27FC236}">
              <a16:creationId xmlns:a16="http://schemas.microsoft.com/office/drawing/2014/main" id="{393DF648-9084-43EE-A5FE-EF8FF7A2EF60}"/>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555" name="【認定こども園・幼稚園・保育所】&#10;一人当たり面積最大値テキスト">
          <a:extLst>
            <a:ext uri="{FF2B5EF4-FFF2-40B4-BE49-F238E27FC236}">
              <a16:creationId xmlns:a16="http://schemas.microsoft.com/office/drawing/2014/main" id="{A13C91E2-4FB5-4B33-AED8-B56EB3297106}"/>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556" name="直線コネクタ 555">
          <a:extLst>
            <a:ext uri="{FF2B5EF4-FFF2-40B4-BE49-F238E27FC236}">
              <a16:creationId xmlns:a16="http://schemas.microsoft.com/office/drawing/2014/main" id="{37F7278E-5CA7-4E2B-937A-6AB7625FF493}"/>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557" name="【認定こども園・幼稚園・保育所】&#10;一人当たり面積平均値テキスト">
          <a:extLst>
            <a:ext uri="{FF2B5EF4-FFF2-40B4-BE49-F238E27FC236}">
              <a16:creationId xmlns:a16="http://schemas.microsoft.com/office/drawing/2014/main" id="{B7AB4A33-FA74-4F4D-8B36-94D311E739E6}"/>
            </a:ext>
          </a:extLst>
        </xdr:cNvPr>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558" name="フローチャート: 判断 557">
          <a:extLst>
            <a:ext uri="{FF2B5EF4-FFF2-40B4-BE49-F238E27FC236}">
              <a16:creationId xmlns:a16="http://schemas.microsoft.com/office/drawing/2014/main" id="{D1A1044B-4099-4142-A153-0CBCEF7742A9}"/>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559" name="フローチャート: 判断 558">
          <a:extLst>
            <a:ext uri="{FF2B5EF4-FFF2-40B4-BE49-F238E27FC236}">
              <a16:creationId xmlns:a16="http://schemas.microsoft.com/office/drawing/2014/main" id="{E1C9ED4C-0326-49C6-B58F-24F80737B465}"/>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560" name="フローチャート: 判断 559">
          <a:extLst>
            <a:ext uri="{FF2B5EF4-FFF2-40B4-BE49-F238E27FC236}">
              <a16:creationId xmlns:a16="http://schemas.microsoft.com/office/drawing/2014/main" id="{08EA4019-6C22-44B7-AFC9-481D783BEB2D}"/>
            </a:ext>
          </a:extLst>
        </xdr:cNvPr>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61" name="フローチャート: 判断 560">
          <a:extLst>
            <a:ext uri="{FF2B5EF4-FFF2-40B4-BE49-F238E27FC236}">
              <a16:creationId xmlns:a16="http://schemas.microsoft.com/office/drawing/2014/main" id="{FA69C427-0544-41FA-AFCB-9B52B4816334}"/>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562" name="フローチャート: 判断 561">
          <a:extLst>
            <a:ext uri="{FF2B5EF4-FFF2-40B4-BE49-F238E27FC236}">
              <a16:creationId xmlns:a16="http://schemas.microsoft.com/office/drawing/2014/main" id="{9A568881-FB2A-4909-847D-9B2934092563}"/>
            </a:ext>
          </a:extLst>
        </xdr:cNvPr>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CFD93F9D-E48B-43EB-A9BE-784EA3DAE89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363543F4-7DB2-425B-851A-85432B3BB1B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51958127-7DE6-4A5A-9F8F-D2257C05BC3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616D3FA7-B602-4DF6-A36E-7A93637821B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A69DB09C-A7EE-4A1C-8C0D-15146AC60CE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128270</xdr:rowOff>
    </xdr:from>
    <xdr:to>
      <xdr:col>116</xdr:col>
      <xdr:colOff>114300</xdr:colOff>
      <xdr:row>37</xdr:row>
      <xdr:rowOff>58420</xdr:rowOff>
    </xdr:to>
    <xdr:sp macro="" textlink="">
      <xdr:nvSpPr>
        <xdr:cNvPr id="568" name="楕円 567">
          <a:extLst>
            <a:ext uri="{FF2B5EF4-FFF2-40B4-BE49-F238E27FC236}">
              <a16:creationId xmlns:a16="http://schemas.microsoft.com/office/drawing/2014/main" id="{1A2F0EC0-DC25-4964-9672-CABE1321DE60}"/>
            </a:ext>
          </a:extLst>
        </xdr:cNvPr>
        <xdr:cNvSpPr/>
      </xdr:nvSpPr>
      <xdr:spPr>
        <a:xfrm>
          <a:off x="22110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151147</xdr:rowOff>
    </xdr:from>
    <xdr:ext cx="469744" cy="259045"/>
    <xdr:sp macro="" textlink="">
      <xdr:nvSpPr>
        <xdr:cNvPr id="569" name="【認定こども園・幼稚園・保育所】&#10;一人当たり面積該当値テキスト">
          <a:extLst>
            <a:ext uri="{FF2B5EF4-FFF2-40B4-BE49-F238E27FC236}">
              <a16:creationId xmlns:a16="http://schemas.microsoft.com/office/drawing/2014/main" id="{7A46261F-161C-4F87-A699-A8FCE4BA5DCF}"/>
            </a:ext>
          </a:extLst>
        </xdr:cNvPr>
        <xdr:cNvSpPr txBox="1"/>
      </xdr:nvSpPr>
      <xdr:spPr>
        <a:xfrm>
          <a:off x="22199600"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144272</xdr:rowOff>
    </xdr:from>
    <xdr:to>
      <xdr:col>112</xdr:col>
      <xdr:colOff>38100</xdr:colOff>
      <xdr:row>37</xdr:row>
      <xdr:rowOff>74422</xdr:rowOff>
    </xdr:to>
    <xdr:sp macro="" textlink="">
      <xdr:nvSpPr>
        <xdr:cNvPr id="570" name="楕円 569">
          <a:extLst>
            <a:ext uri="{FF2B5EF4-FFF2-40B4-BE49-F238E27FC236}">
              <a16:creationId xmlns:a16="http://schemas.microsoft.com/office/drawing/2014/main" id="{605E7998-BFC8-4CDE-80F7-C6D63A985F88}"/>
            </a:ext>
          </a:extLst>
        </xdr:cNvPr>
        <xdr:cNvSpPr/>
      </xdr:nvSpPr>
      <xdr:spPr>
        <a:xfrm>
          <a:off x="21272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7620</xdr:rowOff>
    </xdr:from>
    <xdr:to>
      <xdr:col>116</xdr:col>
      <xdr:colOff>63500</xdr:colOff>
      <xdr:row>37</xdr:row>
      <xdr:rowOff>23622</xdr:rowOff>
    </xdr:to>
    <xdr:cxnSp macro="">
      <xdr:nvCxnSpPr>
        <xdr:cNvPr id="571" name="直線コネクタ 570">
          <a:extLst>
            <a:ext uri="{FF2B5EF4-FFF2-40B4-BE49-F238E27FC236}">
              <a16:creationId xmlns:a16="http://schemas.microsoft.com/office/drawing/2014/main" id="{106D6654-D4EF-4D5A-AB18-516651DDE77F}"/>
            </a:ext>
          </a:extLst>
        </xdr:cNvPr>
        <xdr:cNvCxnSpPr/>
      </xdr:nvCxnSpPr>
      <xdr:spPr>
        <a:xfrm flipV="1">
          <a:off x="21323300" y="635127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160274</xdr:rowOff>
    </xdr:from>
    <xdr:to>
      <xdr:col>107</xdr:col>
      <xdr:colOff>101600</xdr:colOff>
      <xdr:row>37</xdr:row>
      <xdr:rowOff>90424</xdr:rowOff>
    </xdr:to>
    <xdr:sp macro="" textlink="">
      <xdr:nvSpPr>
        <xdr:cNvPr id="572" name="楕円 571">
          <a:extLst>
            <a:ext uri="{FF2B5EF4-FFF2-40B4-BE49-F238E27FC236}">
              <a16:creationId xmlns:a16="http://schemas.microsoft.com/office/drawing/2014/main" id="{66C24BB2-A8DB-404C-86B7-A23C472971C5}"/>
            </a:ext>
          </a:extLst>
        </xdr:cNvPr>
        <xdr:cNvSpPr/>
      </xdr:nvSpPr>
      <xdr:spPr>
        <a:xfrm>
          <a:off x="20383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23622</xdr:rowOff>
    </xdr:from>
    <xdr:to>
      <xdr:col>111</xdr:col>
      <xdr:colOff>177800</xdr:colOff>
      <xdr:row>37</xdr:row>
      <xdr:rowOff>39624</xdr:rowOff>
    </xdr:to>
    <xdr:cxnSp macro="">
      <xdr:nvCxnSpPr>
        <xdr:cNvPr id="573" name="直線コネクタ 572">
          <a:extLst>
            <a:ext uri="{FF2B5EF4-FFF2-40B4-BE49-F238E27FC236}">
              <a16:creationId xmlns:a16="http://schemas.microsoft.com/office/drawing/2014/main" id="{A6C916CC-57F1-43D9-873D-92D034CA512E}"/>
            </a:ext>
          </a:extLst>
        </xdr:cNvPr>
        <xdr:cNvCxnSpPr/>
      </xdr:nvCxnSpPr>
      <xdr:spPr>
        <a:xfrm flipV="1">
          <a:off x="20434300" y="636727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254</xdr:rowOff>
    </xdr:from>
    <xdr:to>
      <xdr:col>102</xdr:col>
      <xdr:colOff>165100</xdr:colOff>
      <xdr:row>37</xdr:row>
      <xdr:rowOff>101854</xdr:rowOff>
    </xdr:to>
    <xdr:sp macro="" textlink="">
      <xdr:nvSpPr>
        <xdr:cNvPr id="574" name="楕円 573">
          <a:extLst>
            <a:ext uri="{FF2B5EF4-FFF2-40B4-BE49-F238E27FC236}">
              <a16:creationId xmlns:a16="http://schemas.microsoft.com/office/drawing/2014/main" id="{A805A473-E5A7-44B0-9C38-AB567CFA29A8}"/>
            </a:ext>
          </a:extLst>
        </xdr:cNvPr>
        <xdr:cNvSpPr/>
      </xdr:nvSpPr>
      <xdr:spPr>
        <a:xfrm>
          <a:off x="19494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39624</xdr:rowOff>
    </xdr:from>
    <xdr:to>
      <xdr:col>107</xdr:col>
      <xdr:colOff>50800</xdr:colOff>
      <xdr:row>37</xdr:row>
      <xdr:rowOff>51054</xdr:rowOff>
    </xdr:to>
    <xdr:cxnSp macro="">
      <xdr:nvCxnSpPr>
        <xdr:cNvPr id="575" name="直線コネクタ 574">
          <a:extLst>
            <a:ext uri="{FF2B5EF4-FFF2-40B4-BE49-F238E27FC236}">
              <a16:creationId xmlns:a16="http://schemas.microsoft.com/office/drawing/2014/main" id="{84880169-CC33-4750-B955-EAA3368F8BE0}"/>
            </a:ext>
          </a:extLst>
        </xdr:cNvPr>
        <xdr:cNvCxnSpPr/>
      </xdr:nvCxnSpPr>
      <xdr:spPr>
        <a:xfrm flipV="1">
          <a:off x="19545300" y="63832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13970</xdr:rowOff>
    </xdr:from>
    <xdr:to>
      <xdr:col>98</xdr:col>
      <xdr:colOff>38100</xdr:colOff>
      <xdr:row>37</xdr:row>
      <xdr:rowOff>115570</xdr:rowOff>
    </xdr:to>
    <xdr:sp macro="" textlink="">
      <xdr:nvSpPr>
        <xdr:cNvPr id="576" name="楕円 575">
          <a:extLst>
            <a:ext uri="{FF2B5EF4-FFF2-40B4-BE49-F238E27FC236}">
              <a16:creationId xmlns:a16="http://schemas.microsoft.com/office/drawing/2014/main" id="{386BFFA6-9B16-4DB6-A39A-58AFF6E73530}"/>
            </a:ext>
          </a:extLst>
        </xdr:cNvPr>
        <xdr:cNvSpPr/>
      </xdr:nvSpPr>
      <xdr:spPr>
        <a:xfrm>
          <a:off x="18605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51054</xdr:rowOff>
    </xdr:from>
    <xdr:to>
      <xdr:col>102</xdr:col>
      <xdr:colOff>114300</xdr:colOff>
      <xdr:row>37</xdr:row>
      <xdr:rowOff>64770</xdr:rowOff>
    </xdr:to>
    <xdr:cxnSp macro="">
      <xdr:nvCxnSpPr>
        <xdr:cNvPr id="577" name="直線コネクタ 576">
          <a:extLst>
            <a:ext uri="{FF2B5EF4-FFF2-40B4-BE49-F238E27FC236}">
              <a16:creationId xmlns:a16="http://schemas.microsoft.com/office/drawing/2014/main" id="{1934BA63-49A7-4387-B743-7EE6A6C9221E}"/>
            </a:ext>
          </a:extLst>
        </xdr:cNvPr>
        <xdr:cNvCxnSpPr/>
      </xdr:nvCxnSpPr>
      <xdr:spPr>
        <a:xfrm flipV="1">
          <a:off x="18656300" y="63947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578" name="n_1aveValue【認定こども園・幼稚園・保育所】&#10;一人当たり面積">
          <a:extLst>
            <a:ext uri="{FF2B5EF4-FFF2-40B4-BE49-F238E27FC236}">
              <a16:creationId xmlns:a16="http://schemas.microsoft.com/office/drawing/2014/main" id="{0A6AC795-B8AF-4DE2-B96A-2062D94B8123}"/>
            </a:ext>
          </a:extLst>
        </xdr:cNvPr>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10685</xdr:rowOff>
    </xdr:from>
    <xdr:ext cx="469744" cy="259045"/>
    <xdr:sp macro="" textlink="">
      <xdr:nvSpPr>
        <xdr:cNvPr id="579" name="n_2aveValue【認定こども園・幼稚園・保育所】&#10;一人当たり面積">
          <a:extLst>
            <a:ext uri="{FF2B5EF4-FFF2-40B4-BE49-F238E27FC236}">
              <a16:creationId xmlns:a16="http://schemas.microsoft.com/office/drawing/2014/main" id="{73F9F09F-17FC-4BD0-A0EA-E6DD61545B11}"/>
            </a:ext>
          </a:extLst>
        </xdr:cNvPr>
        <xdr:cNvSpPr txBox="1"/>
      </xdr:nvSpPr>
      <xdr:spPr>
        <a:xfrm>
          <a:off x="201994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580" name="n_3aveValue【認定こども園・幼稚園・保育所】&#10;一人当たり面積">
          <a:extLst>
            <a:ext uri="{FF2B5EF4-FFF2-40B4-BE49-F238E27FC236}">
              <a16:creationId xmlns:a16="http://schemas.microsoft.com/office/drawing/2014/main" id="{4FEE334C-7335-4C16-AA0B-92C8BE4AC789}"/>
            </a:ext>
          </a:extLst>
        </xdr:cNvPr>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17543</xdr:rowOff>
    </xdr:from>
    <xdr:ext cx="469744" cy="259045"/>
    <xdr:sp macro="" textlink="">
      <xdr:nvSpPr>
        <xdr:cNvPr id="581" name="n_4aveValue【認定こども園・幼稚園・保育所】&#10;一人当たり面積">
          <a:extLst>
            <a:ext uri="{FF2B5EF4-FFF2-40B4-BE49-F238E27FC236}">
              <a16:creationId xmlns:a16="http://schemas.microsoft.com/office/drawing/2014/main" id="{A7196ABC-A4F9-40AE-B533-A80BAB0E0749}"/>
            </a:ext>
          </a:extLst>
        </xdr:cNvPr>
        <xdr:cNvSpPr txBox="1"/>
      </xdr:nvSpPr>
      <xdr:spPr>
        <a:xfrm>
          <a:off x="18421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90949</xdr:rowOff>
    </xdr:from>
    <xdr:ext cx="469744" cy="259045"/>
    <xdr:sp macro="" textlink="">
      <xdr:nvSpPr>
        <xdr:cNvPr id="582" name="n_1mainValue【認定こども園・幼稚園・保育所】&#10;一人当たり面積">
          <a:extLst>
            <a:ext uri="{FF2B5EF4-FFF2-40B4-BE49-F238E27FC236}">
              <a16:creationId xmlns:a16="http://schemas.microsoft.com/office/drawing/2014/main" id="{E34BBADB-F5C5-491B-BA33-051E308C64E2}"/>
            </a:ext>
          </a:extLst>
        </xdr:cNvPr>
        <xdr:cNvSpPr txBox="1"/>
      </xdr:nvSpPr>
      <xdr:spPr>
        <a:xfrm>
          <a:off x="21075727" y="60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106951</xdr:rowOff>
    </xdr:from>
    <xdr:ext cx="469744" cy="259045"/>
    <xdr:sp macro="" textlink="">
      <xdr:nvSpPr>
        <xdr:cNvPr id="583" name="n_2mainValue【認定こども園・幼稚園・保育所】&#10;一人当たり面積">
          <a:extLst>
            <a:ext uri="{FF2B5EF4-FFF2-40B4-BE49-F238E27FC236}">
              <a16:creationId xmlns:a16="http://schemas.microsoft.com/office/drawing/2014/main" id="{AD8BA05C-3296-4AC8-AA5F-DE945B202BA7}"/>
            </a:ext>
          </a:extLst>
        </xdr:cNvPr>
        <xdr:cNvSpPr txBox="1"/>
      </xdr:nvSpPr>
      <xdr:spPr>
        <a:xfrm>
          <a:off x="20199427"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118381</xdr:rowOff>
    </xdr:from>
    <xdr:ext cx="469744" cy="259045"/>
    <xdr:sp macro="" textlink="">
      <xdr:nvSpPr>
        <xdr:cNvPr id="584" name="n_3mainValue【認定こども園・幼稚園・保育所】&#10;一人当たり面積">
          <a:extLst>
            <a:ext uri="{FF2B5EF4-FFF2-40B4-BE49-F238E27FC236}">
              <a16:creationId xmlns:a16="http://schemas.microsoft.com/office/drawing/2014/main" id="{CC940012-6928-4747-8E51-F4C797762021}"/>
            </a:ext>
          </a:extLst>
        </xdr:cNvPr>
        <xdr:cNvSpPr txBox="1"/>
      </xdr:nvSpPr>
      <xdr:spPr>
        <a:xfrm>
          <a:off x="1931042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132097</xdr:rowOff>
    </xdr:from>
    <xdr:ext cx="469744" cy="259045"/>
    <xdr:sp macro="" textlink="">
      <xdr:nvSpPr>
        <xdr:cNvPr id="585" name="n_4mainValue【認定こども園・幼稚園・保育所】&#10;一人当たり面積">
          <a:extLst>
            <a:ext uri="{FF2B5EF4-FFF2-40B4-BE49-F238E27FC236}">
              <a16:creationId xmlns:a16="http://schemas.microsoft.com/office/drawing/2014/main" id="{4D3F48FB-8ED3-412C-BAB0-A88E5FA06AC1}"/>
            </a:ext>
          </a:extLst>
        </xdr:cNvPr>
        <xdr:cNvSpPr txBox="1"/>
      </xdr:nvSpPr>
      <xdr:spPr>
        <a:xfrm>
          <a:off x="18421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1E50A2B1-B709-427E-A72B-FB91DD09CA9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a:extLst>
            <a:ext uri="{FF2B5EF4-FFF2-40B4-BE49-F238E27FC236}">
              <a16:creationId xmlns:a16="http://schemas.microsoft.com/office/drawing/2014/main" id="{D1DAE6EC-1112-4CB8-9BA6-122A2396A41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a:extLst>
            <a:ext uri="{FF2B5EF4-FFF2-40B4-BE49-F238E27FC236}">
              <a16:creationId xmlns:a16="http://schemas.microsoft.com/office/drawing/2014/main" id="{E7FF41C3-45D0-4D45-A0C5-C3A4F3EED19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a:extLst>
            <a:ext uri="{FF2B5EF4-FFF2-40B4-BE49-F238E27FC236}">
              <a16:creationId xmlns:a16="http://schemas.microsoft.com/office/drawing/2014/main" id="{C30D020D-D1D0-4EEE-99CC-9EA40B49559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a:extLst>
            <a:ext uri="{FF2B5EF4-FFF2-40B4-BE49-F238E27FC236}">
              <a16:creationId xmlns:a16="http://schemas.microsoft.com/office/drawing/2014/main" id="{63C096AD-75C6-491C-A779-F97B8F8BC0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a:extLst>
            <a:ext uri="{FF2B5EF4-FFF2-40B4-BE49-F238E27FC236}">
              <a16:creationId xmlns:a16="http://schemas.microsoft.com/office/drawing/2014/main" id="{D0A80C78-898A-4764-9013-C9A1920E154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a:extLst>
            <a:ext uri="{FF2B5EF4-FFF2-40B4-BE49-F238E27FC236}">
              <a16:creationId xmlns:a16="http://schemas.microsoft.com/office/drawing/2014/main" id="{A4A95AAF-37BB-4CE8-9CFA-0B55953E712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a:extLst>
            <a:ext uri="{FF2B5EF4-FFF2-40B4-BE49-F238E27FC236}">
              <a16:creationId xmlns:a16="http://schemas.microsoft.com/office/drawing/2014/main" id="{C07BB57D-0698-4BE8-9FAE-2746C36CC25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a:extLst>
            <a:ext uri="{FF2B5EF4-FFF2-40B4-BE49-F238E27FC236}">
              <a16:creationId xmlns:a16="http://schemas.microsoft.com/office/drawing/2014/main" id="{3DAB289B-3063-4673-8108-74E6C0337BF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a:extLst>
            <a:ext uri="{FF2B5EF4-FFF2-40B4-BE49-F238E27FC236}">
              <a16:creationId xmlns:a16="http://schemas.microsoft.com/office/drawing/2014/main" id="{202C2D31-CECC-4848-BD2D-5F2C5FFBE3C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a:extLst>
            <a:ext uri="{FF2B5EF4-FFF2-40B4-BE49-F238E27FC236}">
              <a16:creationId xmlns:a16="http://schemas.microsoft.com/office/drawing/2014/main" id="{F95107FA-5673-42B2-9496-6B655F0FE58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7" name="直線コネクタ 596">
          <a:extLst>
            <a:ext uri="{FF2B5EF4-FFF2-40B4-BE49-F238E27FC236}">
              <a16:creationId xmlns:a16="http://schemas.microsoft.com/office/drawing/2014/main" id="{0A1C7531-5206-4238-AC42-EB046345317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8" name="テキスト ボックス 597">
          <a:extLst>
            <a:ext uri="{FF2B5EF4-FFF2-40B4-BE49-F238E27FC236}">
              <a16:creationId xmlns:a16="http://schemas.microsoft.com/office/drawing/2014/main" id="{F50C2E0B-4162-4289-826C-6D91291769E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9" name="直線コネクタ 598">
          <a:extLst>
            <a:ext uri="{FF2B5EF4-FFF2-40B4-BE49-F238E27FC236}">
              <a16:creationId xmlns:a16="http://schemas.microsoft.com/office/drawing/2014/main" id="{B98054E2-E499-4C7C-A96E-FE8EDCF1736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0" name="テキスト ボックス 599">
          <a:extLst>
            <a:ext uri="{FF2B5EF4-FFF2-40B4-BE49-F238E27FC236}">
              <a16:creationId xmlns:a16="http://schemas.microsoft.com/office/drawing/2014/main" id="{CDDC81D9-5DF2-4F6F-9F9B-A22302DC6E1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1" name="直線コネクタ 600">
          <a:extLst>
            <a:ext uri="{FF2B5EF4-FFF2-40B4-BE49-F238E27FC236}">
              <a16:creationId xmlns:a16="http://schemas.microsoft.com/office/drawing/2014/main" id="{ECA28B08-2B90-430F-9A6D-64B3CCFB96D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2" name="テキスト ボックス 601">
          <a:extLst>
            <a:ext uri="{FF2B5EF4-FFF2-40B4-BE49-F238E27FC236}">
              <a16:creationId xmlns:a16="http://schemas.microsoft.com/office/drawing/2014/main" id="{F5ECB543-3A21-4AEE-8E6D-FE9CAC00267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3" name="直線コネクタ 602">
          <a:extLst>
            <a:ext uri="{FF2B5EF4-FFF2-40B4-BE49-F238E27FC236}">
              <a16:creationId xmlns:a16="http://schemas.microsoft.com/office/drawing/2014/main" id="{9A25A49A-2FF2-4B6C-931D-DA7C71A466D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4" name="テキスト ボックス 603">
          <a:extLst>
            <a:ext uri="{FF2B5EF4-FFF2-40B4-BE49-F238E27FC236}">
              <a16:creationId xmlns:a16="http://schemas.microsoft.com/office/drawing/2014/main" id="{B029141A-B19C-4E42-A319-C90F3C38C66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5" name="直線コネクタ 604">
          <a:extLst>
            <a:ext uri="{FF2B5EF4-FFF2-40B4-BE49-F238E27FC236}">
              <a16:creationId xmlns:a16="http://schemas.microsoft.com/office/drawing/2014/main" id="{877074D7-542B-4EF7-A83D-205F53F946E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6" name="テキスト ボックス 605">
          <a:extLst>
            <a:ext uri="{FF2B5EF4-FFF2-40B4-BE49-F238E27FC236}">
              <a16:creationId xmlns:a16="http://schemas.microsoft.com/office/drawing/2014/main" id="{CCB8CA97-67EF-442A-8434-D4DCC16A3C0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AF91E0D8-027E-43E1-AE69-A4FAA77C7CC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8" name="テキスト ボックス 607">
          <a:extLst>
            <a:ext uri="{FF2B5EF4-FFF2-40B4-BE49-F238E27FC236}">
              <a16:creationId xmlns:a16="http://schemas.microsoft.com/office/drawing/2014/main" id="{89EAD8D1-A215-4DB6-9F13-8661BDD891F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学校施設】&#10;有形固定資産減価償却率グラフ枠">
          <a:extLst>
            <a:ext uri="{FF2B5EF4-FFF2-40B4-BE49-F238E27FC236}">
              <a16:creationId xmlns:a16="http://schemas.microsoft.com/office/drawing/2014/main" id="{7E10E2D9-B250-47E4-ACEE-4185CED593C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610" name="直線コネクタ 609">
          <a:extLst>
            <a:ext uri="{FF2B5EF4-FFF2-40B4-BE49-F238E27FC236}">
              <a16:creationId xmlns:a16="http://schemas.microsoft.com/office/drawing/2014/main" id="{7FE608EA-6933-4563-99C2-0999EE5424D9}"/>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611" name="【学校施設】&#10;有形固定資産減価償却率最小値テキスト">
          <a:extLst>
            <a:ext uri="{FF2B5EF4-FFF2-40B4-BE49-F238E27FC236}">
              <a16:creationId xmlns:a16="http://schemas.microsoft.com/office/drawing/2014/main" id="{97B2EC7D-1C51-475E-8CA9-1195F7BB7074}"/>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612" name="直線コネクタ 611">
          <a:extLst>
            <a:ext uri="{FF2B5EF4-FFF2-40B4-BE49-F238E27FC236}">
              <a16:creationId xmlns:a16="http://schemas.microsoft.com/office/drawing/2014/main" id="{0E383CA5-217F-4095-85C1-8F232AA88A55}"/>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13" name="【学校施設】&#10;有形固定資産減価償却率最大値テキスト">
          <a:extLst>
            <a:ext uri="{FF2B5EF4-FFF2-40B4-BE49-F238E27FC236}">
              <a16:creationId xmlns:a16="http://schemas.microsoft.com/office/drawing/2014/main" id="{D5C1F94A-DF5A-4E46-B742-3C7D12ECAAD1}"/>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14" name="直線コネクタ 613">
          <a:extLst>
            <a:ext uri="{FF2B5EF4-FFF2-40B4-BE49-F238E27FC236}">
              <a16:creationId xmlns:a16="http://schemas.microsoft.com/office/drawing/2014/main" id="{D8EAB634-4944-4A99-BB72-BD45D79401D3}"/>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615" name="【学校施設】&#10;有形固定資産減価償却率平均値テキスト">
          <a:extLst>
            <a:ext uri="{FF2B5EF4-FFF2-40B4-BE49-F238E27FC236}">
              <a16:creationId xmlns:a16="http://schemas.microsoft.com/office/drawing/2014/main" id="{1F8DAB9B-2604-4792-80C8-C0FF531A5A72}"/>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16" name="フローチャート: 判断 615">
          <a:extLst>
            <a:ext uri="{FF2B5EF4-FFF2-40B4-BE49-F238E27FC236}">
              <a16:creationId xmlns:a16="http://schemas.microsoft.com/office/drawing/2014/main" id="{A8CDEE4E-5754-4B61-836D-65085A42EEE7}"/>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17" name="フローチャート: 判断 616">
          <a:extLst>
            <a:ext uri="{FF2B5EF4-FFF2-40B4-BE49-F238E27FC236}">
              <a16:creationId xmlns:a16="http://schemas.microsoft.com/office/drawing/2014/main" id="{284F65DA-B19B-48DF-9A3E-76C85DE291F4}"/>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18" name="フローチャート: 判断 617">
          <a:extLst>
            <a:ext uri="{FF2B5EF4-FFF2-40B4-BE49-F238E27FC236}">
              <a16:creationId xmlns:a16="http://schemas.microsoft.com/office/drawing/2014/main" id="{2872C405-6E37-4A27-A375-EBB673765970}"/>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19" name="フローチャート: 判断 618">
          <a:extLst>
            <a:ext uri="{FF2B5EF4-FFF2-40B4-BE49-F238E27FC236}">
              <a16:creationId xmlns:a16="http://schemas.microsoft.com/office/drawing/2014/main" id="{5FABFF31-AC4D-4265-AF6B-DB23FD3D5ED6}"/>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620" name="フローチャート: 判断 619">
          <a:extLst>
            <a:ext uri="{FF2B5EF4-FFF2-40B4-BE49-F238E27FC236}">
              <a16:creationId xmlns:a16="http://schemas.microsoft.com/office/drawing/2014/main" id="{2B145538-9818-49F7-A8CB-34317BF0EB77}"/>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A7FB6D06-3A9B-4EC1-AC55-5F76B23878B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37AFBB12-D1C2-4BC0-8B16-250735D3424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F63B0B59-479C-4F15-ABE0-A91FF2D1150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A7941704-C5D3-4F18-BE89-650BFAAE119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BA95B37D-9BDC-4DFE-B149-5E517AC0CA2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113030</xdr:rowOff>
    </xdr:from>
    <xdr:to>
      <xdr:col>85</xdr:col>
      <xdr:colOff>177800</xdr:colOff>
      <xdr:row>61</xdr:row>
      <xdr:rowOff>43180</xdr:rowOff>
    </xdr:to>
    <xdr:sp macro="" textlink="">
      <xdr:nvSpPr>
        <xdr:cNvPr id="626" name="楕円 625">
          <a:extLst>
            <a:ext uri="{FF2B5EF4-FFF2-40B4-BE49-F238E27FC236}">
              <a16:creationId xmlns:a16="http://schemas.microsoft.com/office/drawing/2014/main" id="{BD16BFAC-80CE-4D2E-A443-D185599FAE0B}"/>
            </a:ext>
          </a:extLst>
        </xdr:cNvPr>
        <xdr:cNvSpPr/>
      </xdr:nvSpPr>
      <xdr:spPr>
        <a:xfrm>
          <a:off x="16268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91457</xdr:rowOff>
    </xdr:from>
    <xdr:ext cx="405111" cy="259045"/>
    <xdr:sp macro="" textlink="">
      <xdr:nvSpPr>
        <xdr:cNvPr id="627" name="【学校施設】&#10;有形固定資産減価償却率該当値テキスト">
          <a:extLst>
            <a:ext uri="{FF2B5EF4-FFF2-40B4-BE49-F238E27FC236}">
              <a16:creationId xmlns:a16="http://schemas.microsoft.com/office/drawing/2014/main" id="{F3BE7C06-EFEA-4DD2-94B6-A2EE64DC5959}"/>
            </a:ext>
          </a:extLst>
        </xdr:cNvPr>
        <xdr:cNvSpPr txBox="1"/>
      </xdr:nvSpPr>
      <xdr:spPr>
        <a:xfrm>
          <a:off x="1635760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107315</xdr:rowOff>
    </xdr:from>
    <xdr:to>
      <xdr:col>81</xdr:col>
      <xdr:colOff>101600</xdr:colOff>
      <xdr:row>61</xdr:row>
      <xdr:rowOff>37465</xdr:rowOff>
    </xdr:to>
    <xdr:sp macro="" textlink="">
      <xdr:nvSpPr>
        <xdr:cNvPr id="628" name="楕円 627">
          <a:extLst>
            <a:ext uri="{FF2B5EF4-FFF2-40B4-BE49-F238E27FC236}">
              <a16:creationId xmlns:a16="http://schemas.microsoft.com/office/drawing/2014/main" id="{E0204A19-D370-4837-A0AD-1A10CC2D0A7E}"/>
            </a:ext>
          </a:extLst>
        </xdr:cNvPr>
        <xdr:cNvSpPr/>
      </xdr:nvSpPr>
      <xdr:spPr>
        <a:xfrm>
          <a:off x="15430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158115</xdr:rowOff>
    </xdr:from>
    <xdr:to>
      <xdr:col>85</xdr:col>
      <xdr:colOff>127000</xdr:colOff>
      <xdr:row>60</xdr:row>
      <xdr:rowOff>163830</xdr:rowOff>
    </xdr:to>
    <xdr:cxnSp macro="">
      <xdr:nvCxnSpPr>
        <xdr:cNvPr id="629" name="直線コネクタ 628">
          <a:extLst>
            <a:ext uri="{FF2B5EF4-FFF2-40B4-BE49-F238E27FC236}">
              <a16:creationId xmlns:a16="http://schemas.microsoft.com/office/drawing/2014/main" id="{E6241FF8-FD6E-4731-83DF-A49636EA7898}"/>
            </a:ext>
          </a:extLst>
        </xdr:cNvPr>
        <xdr:cNvCxnSpPr/>
      </xdr:nvCxnSpPr>
      <xdr:spPr>
        <a:xfrm>
          <a:off x="15481300" y="104451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76835</xdr:rowOff>
    </xdr:from>
    <xdr:to>
      <xdr:col>76</xdr:col>
      <xdr:colOff>165100</xdr:colOff>
      <xdr:row>61</xdr:row>
      <xdr:rowOff>6985</xdr:rowOff>
    </xdr:to>
    <xdr:sp macro="" textlink="">
      <xdr:nvSpPr>
        <xdr:cNvPr id="630" name="楕円 629">
          <a:extLst>
            <a:ext uri="{FF2B5EF4-FFF2-40B4-BE49-F238E27FC236}">
              <a16:creationId xmlns:a16="http://schemas.microsoft.com/office/drawing/2014/main" id="{63892729-2EED-451D-A055-735B1C6875ED}"/>
            </a:ext>
          </a:extLst>
        </xdr:cNvPr>
        <xdr:cNvSpPr/>
      </xdr:nvSpPr>
      <xdr:spPr>
        <a:xfrm>
          <a:off x="14541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127635</xdr:rowOff>
    </xdr:from>
    <xdr:to>
      <xdr:col>81</xdr:col>
      <xdr:colOff>50800</xdr:colOff>
      <xdr:row>60</xdr:row>
      <xdr:rowOff>158115</xdr:rowOff>
    </xdr:to>
    <xdr:cxnSp macro="">
      <xdr:nvCxnSpPr>
        <xdr:cNvPr id="631" name="直線コネクタ 630">
          <a:extLst>
            <a:ext uri="{FF2B5EF4-FFF2-40B4-BE49-F238E27FC236}">
              <a16:creationId xmlns:a16="http://schemas.microsoft.com/office/drawing/2014/main" id="{4F346460-E055-42BC-919F-119322D2FA9A}"/>
            </a:ext>
          </a:extLst>
        </xdr:cNvPr>
        <xdr:cNvCxnSpPr/>
      </xdr:nvCxnSpPr>
      <xdr:spPr>
        <a:xfrm>
          <a:off x="14592300" y="104146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42545</xdr:rowOff>
    </xdr:from>
    <xdr:to>
      <xdr:col>72</xdr:col>
      <xdr:colOff>38100</xdr:colOff>
      <xdr:row>60</xdr:row>
      <xdr:rowOff>144145</xdr:rowOff>
    </xdr:to>
    <xdr:sp macro="" textlink="">
      <xdr:nvSpPr>
        <xdr:cNvPr id="632" name="楕円 631">
          <a:extLst>
            <a:ext uri="{FF2B5EF4-FFF2-40B4-BE49-F238E27FC236}">
              <a16:creationId xmlns:a16="http://schemas.microsoft.com/office/drawing/2014/main" id="{24F24B92-E0C5-4FE4-8D92-60DC0D74A6C8}"/>
            </a:ext>
          </a:extLst>
        </xdr:cNvPr>
        <xdr:cNvSpPr/>
      </xdr:nvSpPr>
      <xdr:spPr>
        <a:xfrm>
          <a:off x="13652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93345</xdr:rowOff>
    </xdr:from>
    <xdr:to>
      <xdr:col>76</xdr:col>
      <xdr:colOff>114300</xdr:colOff>
      <xdr:row>60</xdr:row>
      <xdr:rowOff>127635</xdr:rowOff>
    </xdr:to>
    <xdr:cxnSp macro="">
      <xdr:nvCxnSpPr>
        <xdr:cNvPr id="633" name="直線コネクタ 632">
          <a:extLst>
            <a:ext uri="{FF2B5EF4-FFF2-40B4-BE49-F238E27FC236}">
              <a16:creationId xmlns:a16="http://schemas.microsoft.com/office/drawing/2014/main" id="{DC9F695E-493B-4B3E-B4D5-F0FE30A06E5E}"/>
            </a:ext>
          </a:extLst>
        </xdr:cNvPr>
        <xdr:cNvCxnSpPr/>
      </xdr:nvCxnSpPr>
      <xdr:spPr>
        <a:xfrm>
          <a:off x="13703300" y="10380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8255</xdr:rowOff>
    </xdr:from>
    <xdr:to>
      <xdr:col>67</xdr:col>
      <xdr:colOff>101600</xdr:colOff>
      <xdr:row>60</xdr:row>
      <xdr:rowOff>109855</xdr:rowOff>
    </xdr:to>
    <xdr:sp macro="" textlink="">
      <xdr:nvSpPr>
        <xdr:cNvPr id="634" name="楕円 633">
          <a:extLst>
            <a:ext uri="{FF2B5EF4-FFF2-40B4-BE49-F238E27FC236}">
              <a16:creationId xmlns:a16="http://schemas.microsoft.com/office/drawing/2014/main" id="{8BA7C2EE-9E28-4D8D-BD5E-340A0186042C}"/>
            </a:ext>
          </a:extLst>
        </xdr:cNvPr>
        <xdr:cNvSpPr/>
      </xdr:nvSpPr>
      <xdr:spPr>
        <a:xfrm>
          <a:off x="12763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59055</xdr:rowOff>
    </xdr:from>
    <xdr:to>
      <xdr:col>71</xdr:col>
      <xdr:colOff>177800</xdr:colOff>
      <xdr:row>60</xdr:row>
      <xdr:rowOff>93345</xdr:rowOff>
    </xdr:to>
    <xdr:cxnSp macro="">
      <xdr:nvCxnSpPr>
        <xdr:cNvPr id="635" name="直線コネクタ 634">
          <a:extLst>
            <a:ext uri="{FF2B5EF4-FFF2-40B4-BE49-F238E27FC236}">
              <a16:creationId xmlns:a16="http://schemas.microsoft.com/office/drawing/2014/main" id="{5DD3FC68-3A6C-4260-8822-2AEE6E3D2C1E}"/>
            </a:ext>
          </a:extLst>
        </xdr:cNvPr>
        <xdr:cNvCxnSpPr/>
      </xdr:nvCxnSpPr>
      <xdr:spPr>
        <a:xfrm>
          <a:off x="12814300" y="103460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36" name="n_1aveValue【学校施設】&#10;有形固定資産減価償却率">
          <a:extLst>
            <a:ext uri="{FF2B5EF4-FFF2-40B4-BE49-F238E27FC236}">
              <a16:creationId xmlns:a16="http://schemas.microsoft.com/office/drawing/2014/main" id="{796D666A-7055-4E4B-94F8-4ABBC4F81CC8}"/>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637" name="n_2aveValue【学校施設】&#10;有形固定資産減価償却率">
          <a:extLst>
            <a:ext uri="{FF2B5EF4-FFF2-40B4-BE49-F238E27FC236}">
              <a16:creationId xmlns:a16="http://schemas.microsoft.com/office/drawing/2014/main" id="{366A9B01-DDF4-4854-A886-B096A349D253}"/>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638" name="n_3aveValue【学校施設】&#10;有形固定資産減価償却率">
          <a:extLst>
            <a:ext uri="{FF2B5EF4-FFF2-40B4-BE49-F238E27FC236}">
              <a16:creationId xmlns:a16="http://schemas.microsoft.com/office/drawing/2014/main" id="{086DB634-6B8F-499D-99FD-DDA586C018DE}"/>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639" name="n_4aveValue【学校施設】&#10;有形固定資産減価償却率">
          <a:extLst>
            <a:ext uri="{FF2B5EF4-FFF2-40B4-BE49-F238E27FC236}">
              <a16:creationId xmlns:a16="http://schemas.microsoft.com/office/drawing/2014/main" id="{CD52B8C7-E75B-4704-9831-273174220D2F}"/>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28592</xdr:rowOff>
    </xdr:from>
    <xdr:ext cx="405111" cy="259045"/>
    <xdr:sp macro="" textlink="">
      <xdr:nvSpPr>
        <xdr:cNvPr id="640" name="n_1mainValue【学校施設】&#10;有形固定資産減価償却率">
          <a:extLst>
            <a:ext uri="{FF2B5EF4-FFF2-40B4-BE49-F238E27FC236}">
              <a16:creationId xmlns:a16="http://schemas.microsoft.com/office/drawing/2014/main" id="{B7990235-E725-461C-B3EC-6E570FCA89B1}"/>
            </a:ext>
          </a:extLst>
        </xdr:cNvPr>
        <xdr:cNvSpPr txBox="1"/>
      </xdr:nvSpPr>
      <xdr:spPr>
        <a:xfrm>
          <a:off x="152660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169562</xdr:rowOff>
    </xdr:from>
    <xdr:ext cx="405111" cy="259045"/>
    <xdr:sp macro="" textlink="">
      <xdr:nvSpPr>
        <xdr:cNvPr id="641" name="n_2mainValue【学校施設】&#10;有形固定資産減価償却率">
          <a:extLst>
            <a:ext uri="{FF2B5EF4-FFF2-40B4-BE49-F238E27FC236}">
              <a16:creationId xmlns:a16="http://schemas.microsoft.com/office/drawing/2014/main" id="{E7A910F5-5C06-4941-920F-CB0A8258C773}"/>
            </a:ext>
          </a:extLst>
        </xdr:cNvPr>
        <xdr:cNvSpPr txBox="1"/>
      </xdr:nvSpPr>
      <xdr:spPr>
        <a:xfrm>
          <a:off x="14389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135272</xdr:rowOff>
    </xdr:from>
    <xdr:ext cx="405111" cy="259045"/>
    <xdr:sp macro="" textlink="">
      <xdr:nvSpPr>
        <xdr:cNvPr id="642" name="n_3mainValue【学校施設】&#10;有形固定資産減価償却率">
          <a:extLst>
            <a:ext uri="{FF2B5EF4-FFF2-40B4-BE49-F238E27FC236}">
              <a16:creationId xmlns:a16="http://schemas.microsoft.com/office/drawing/2014/main" id="{6C8E2CA8-2302-46F7-9948-2DFE59EA1A11}"/>
            </a:ext>
          </a:extLst>
        </xdr:cNvPr>
        <xdr:cNvSpPr txBox="1"/>
      </xdr:nvSpPr>
      <xdr:spPr>
        <a:xfrm>
          <a:off x="13500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100982</xdr:rowOff>
    </xdr:from>
    <xdr:ext cx="405111" cy="259045"/>
    <xdr:sp macro="" textlink="">
      <xdr:nvSpPr>
        <xdr:cNvPr id="643" name="n_4mainValue【学校施設】&#10;有形固定資産減価償却率">
          <a:extLst>
            <a:ext uri="{FF2B5EF4-FFF2-40B4-BE49-F238E27FC236}">
              <a16:creationId xmlns:a16="http://schemas.microsoft.com/office/drawing/2014/main" id="{B0CBDB45-03A2-4755-BCA2-FA130B47D8BF}"/>
            </a:ext>
          </a:extLst>
        </xdr:cNvPr>
        <xdr:cNvSpPr txBox="1"/>
      </xdr:nvSpPr>
      <xdr:spPr>
        <a:xfrm>
          <a:off x="12611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DCC74813-84A2-4AFC-B5E8-26F9E2DDB3E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5" name="正方形/長方形 644">
          <a:extLst>
            <a:ext uri="{FF2B5EF4-FFF2-40B4-BE49-F238E27FC236}">
              <a16:creationId xmlns:a16="http://schemas.microsoft.com/office/drawing/2014/main" id="{730E0161-5DA0-474E-B928-E06938C4C1B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6" name="正方形/長方形 645">
          <a:extLst>
            <a:ext uri="{FF2B5EF4-FFF2-40B4-BE49-F238E27FC236}">
              <a16:creationId xmlns:a16="http://schemas.microsoft.com/office/drawing/2014/main" id="{253EB52D-6AE2-4442-BC6C-85182878FDA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7" name="正方形/長方形 646">
          <a:extLst>
            <a:ext uri="{FF2B5EF4-FFF2-40B4-BE49-F238E27FC236}">
              <a16:creationId xmlns:a16="http://schemas.microsoft.com/office/drawing/2014/main" id="{0D07F4C6-93E6-4D06-9606-A4F0BFA2ADC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8" name="正方形/長方形 647">
          <a:extLst>
            <a:ext uri="{FF2B5EF4-FFF2-40B4-BE49-F238E27FC236}">
              <a16:creationId xmlns:a16="http://schemas.microsoft.com/office/drawing/2014/main" id="{50B986AA-38BE-4D2D-B0CD-34890542994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9" name="正方形/長方形 648">
          <a:extLst>
            <a:ext uri="{FF2B5EF4-FFF2-40B4-BE49-F238E27FC236}">
              <a16:creationId xmlns:a16="http://schemas.microsoft.com/office/drawing/2014/main" id="{A4264170-26D6-460B-B99E-87749803217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0" name="正方形/長方形 649">
          <a:extLst>
            <a:ext uri="{FF2B5EF4-FFF2-40B4-BE49-F238E27FC236}">
              <a16:creationId xmlns:a16="http://schemas.microsoft.com/office/drawing/2014/main" id="{DAB135B0-3789-4BAE-8002-FCD9EA872EF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a:extLst>
            <a:ext uri="{FF2B5EF4-FFF2-40B4-BE49-F238E27FC236}">
              <a16:creationId xmlns:a16="http://schemas.microsoft.com/office/drawing/2014/main" id="{14D16C45-FFEC-4F7C-98D9-104385B9D36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a:extLst>
            <a:ext uri="{FF2B5EF4-FFF2-40B4-BE49-F238E27FC236}">
              <a16:creationId xmlns:a16="http://schemas.microsoft.com/office/drawing/2014/main" id="{0B6289F3-698D-47D6-A788-0071896674C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a:extLst>
            <a:ext uri="{FF2B5EF4-FFF2-40B4-BE49-F238E27FC236}">
              <a16:creationId xmlns:a16="http://schemas.microsoft.com/office/drawing/2014/main" id="{CC9006B5-EAC9-4DFD-8BE8-B90C0269B50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4" name="テキスト ボックス 653">
          <a:extLst>
            <a:ext uri="{FF2B5EF4-FFF2-40B4-BE49-F238E27FC236}">
              <a16:creationId xmlns:a16="http://schemas.microsoft.com/office/drawing/2014/main" id="{BF1C6F73-1DCB-4FA5-812F-53E878EC69C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5" name="直線コネクタ 654">
          <a:extLst>
            <a:ext uri="{FF2B5EF4-FFF2-40B4-BE49-F238E27FC236}">
              <a16:creationId xmlns:a16="http://schemas.microsoft.com/office/drawing/2014/main" id="{BD905686-03D6-4E6E-86F1-25518F86E71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6" name="テキスト ボックス 655">
          <a:extLst>
            <a:ext uri="{FF2B5EF4-FFF2-40B4-BE49-F238E27FC236}">
              <a16:creationId xmlns:a16="http://schemas.microsoft.com/office/drawing/2014/main" id="{6BC1C11F-E808-4939-A624-15B64DF866A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7" name="直線コネクタ 656">
          <a:extLst>
            <a:ext uri="{FF2B5EF4-FFF2-40B4-BE49-F238E27FC236}">
              <a16:creationId xmlns:a16="http://schemas.microsoft.com/office/drawing/2014/main" id="{C24D3414-898D-4D83-A2A7-36DFC75F85E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8" name="テキスト ボックス 657">
          <a:extLst>
            <a:ext uri="{FF2B5EF4-FFF2-40B4-BE49-F238E27FC236}">
              <a16:creationId xmlns:a16="http://schemas.microsoft.com/office/drawing/2014/main" id="{00D900E4-707A-4413-B3F1-F4130FFA543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9" name="直線コネクタ 658">
          <a:extLst>
            <a:ext uri="{FF2B5EF4-FFF2-40B4-BE49-F238E27FC236}">
              <a16:creationId xmlns:a16="http://schemas.microsoft.com/office/drawing/2014/main" id="{34256F19-08DF-4278-82DB-373AED0AD96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0" name="テキスト ボックス 659">
          <a:extLst>
            <a:ext uri="{FF2B5EF4-FFF2-40B4-BE49-F238E27FC236}">
              <a16:creationId xmlns:a16="http://schemas.microsoft.com/office/drawing/2014/main" id="{78FDBF5A-A0DB-467B-ADA0-789C276AA10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1" name="直線コネクタ 660">
          <a:extLst>
            <a:ext uri="{FF2B5EF4-FFF2-40B4-BE49-F238E27FC236}">
              <a16:creationId xmlns:a16="http://schemas.microsoft.com/office/drawing/2014/main" id="{19F4B244-8D1A-4E11-BC88-F3F51FEB60B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2" name="テキスト ボックス 661">
          <a:extLst>
            <a:ext uri="{FF2B5EF4-FFF2-40B4-BE49-F238E27FC236}">
              <a16:creationId xmlns:a16="http://schemas.microsoft.com/office/drawing/2014/main" id="{751F379E-CA44-48E6-9682-F63739DEBEF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3" name="直線コネクタ 662">
          <a:extLst>
            <a:ext uri="{FF2B5EF4-FFF2-40B4-BE49-F238E27FC236}">
              <a16:creationId xmlns:a16="http://schemas.microsoft.com/office/drawing/2014/main" id="{21052C51-945E-4C42-88C1-1E2F064FC31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4" name="テキスト ボックス 663">
          <a:extLst>
            <a:ext uri="{FF2B5EF4-FFF2-40B4-BE49-F238E27FC236}">
              <a16:creationId xmlns:a16="http://schemas.microsoft.com/office/drawing/2014/main" id="{335DFF74-917B-4478-A344-C7F1B93AB0D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7CDA2FC9-7A0E-4F35-9B05-E05EE5C7104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A7D07CA7-ED36-4B0F-BBA5-8DBF3EB227A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学校施設】&#10;一人当たり面積グラフ枠">
          <a:extLst>
            <a:ext uri="{FF2B5EF4-FFF2-40B4-BE49-F238E27FC236}">
              <a16:creationId xmlns:a16="http://schemas.microsoft.com/office/drawing/2014/main" id="{7FBA001C-C20E-4AAA-B936-309EE3358FC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668" name="直線コネクタ 667">
          <a:extLst>
            <a:ext uri="{FF2B5EF4-FFF2-40B4-BE49-F238E27FC236}">
              <a16:creationId xmlns:a16="http://schemas.microsoft.com/office/drawing/2014/main" id="{34AEE39C-E497-4C36-BCF0-F83DC893B98C}"/>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669" name="【学校施設】&#10;一人当たり面積最小値テキスト">
          <a:extLst>
            <a:ext uri="{FF2B5EF4-FFF2-40B4-BE49-F238E27FC236}">
              <a16:creationId xmlns:a16="http://schemas.microsoft.com/office/drawing/2014/main" id="{456C1092-8BA6-4C85-84FD-0D44F63E9622}"/>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670" name="直線コネクタ 669">
          <a:extLst>
            <a:ext uri="{FF2B5EF4-FFF2-40B4-BE49-F238E27FC236}">
              <a16:creationId xmlns:a16="http://schemas.microsoft.com/office/drawing/2014/main" id="{3383E070-5A19-4338-B9AE-128ED1C7B9A7}"/>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71" name="【学校施設】&#10;一人当たり面積最大値テキスト">
          <a:extLst>
            <a:ext uri="{FF2B5EF4-FFF2-40B4-BE49-F238E27FC236}">
              <a16:creationId xmlns:a16="http://schemas.microsoft.com/office/drawing/2014/main" id="{54D0BCB6-E82C-4DA2-BEDD-12BA28146E03}"/>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72" name="直線コネクタ 671">
          <a:extLst>
            <a:ext uri="{FF2B5EF4-FFF2-40B4-BE49-F238E27FC236}">
              <a16:creationId xmlns:a16="http://schemas.microsoft.com/office/drawing/2014/main" id="{2D758841-721D-4A11-AB99-0ED6B209CF95}"/>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73" name="【学校施設】&#10;一人当たり面積平均値テキスト">
          <a:extLst>
            <a:ext uri="{FF2B5EF4-FFF2-40B4-BE49-F238E27FC236}">
              <a16:creationId xmlns:a16="http://schemas.microsoft.com/office/drawing/2014/main" id="{47FF8648-E2DA-483B-B7FF-955364F745A8}"/>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74" name="フローチャート: 判断 673">
          <a:extLst>
            <a:ext uri="{FF2B5EF4-FFF2-40B4-BE49-F238E27FC236}">
              <a16:creationId xmlns:a16="http://schemas.microsoft.com/office/drawing/2014/main" id="{08617780-F8B1-43C9-8899-79BD304CC626}"/>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675" name="フローチャート: 判断 674">
          <a:extLst>
            <a:ext uri="{FF2B5EF4-FFF2-40B4-BE49-F238E27FC236}">
              <a16:creationId xmlns:a16="http://schemas.microsoft.com/office/drawing/2014/main" id="{4008B3CD-5B49-4DFD-A685-5224BEAE297D}"/>
            </a:ext>
          </a:extLst>
        </xdr:cNvPr>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676" name="フローチャート: 判断 675">
          <a:extLst>
            <a:ext uri="{FF2B5EF4-FFF2-40B4-BE49-F238E27FC236}">
              <a16:creationId xmlns:a16="http://schemas.microsoft.com/office/drawing/2014/main" id="{39A2AFE9-0DDA-4B35-AD74-B0F37EF11C1A}"/>
            </a:ext>
          </a:extLst>
        </xdr:cNvPr>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677" name="フローチャート: 判断 676">
          <a:extLst>
            <a:ext uri="{FF2B5EF4-FFF2-40B4-BE49-F238E27FC236}">
              <a16:creationId xmlns:a16="http://schemas.microsoft.com/office/drawing/2014/main" id="{46B41CCC-6918-491A-B94E-5370ACD19122}"/>
            </a:ext>
          </a:extLst>
        </xdr:cNvPr>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678" name="フローチャート: 判断 677">
          <a:extLst>
            <a:ext uri="{FF2B5EF4-FFF2-40B4-BE49-F238E27FC236}">
              <a16:creationId xmlns:a16="http://schemas.microsoft.com/office/drawing/2014/main" id="{86A65351-C65E-4DD0-9B6A-D868F847A4DC}"/>
            </a:ext>
          </a:extLst>
        </xdr:cNvPr>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019C19E5-23D9-44BB-ACD4-7AE6D6AEED9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D631055C-DF8D-4C33-9FAF-E41D1E1BD56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0CB62F55-0AF6-4DE0-A7F3-6CBBF2C39B2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F676EC61-7706-4AAD-B572-459862266B6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19F74532-80C9-4594-81C0-E2711DB93CC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126746</xdr:rowOff>
    </xdr:from>
    <xdr:to>
      <xdr:col>116</xdr:col>
      <xdr:colOff>114300</xdr:colOff>
      <xdr:row>62</xdr:row>
      <xdr:rowOff>56896</xdr:rowOff>
    </xdr:to>
    <xdr:sp macro="" textlink="">
      <xdr:nvSpPr>
        <xdr:cNvPr id="684" name="楕円 683">
          <a:extLst>
            <a:ext uri="{FF2B5EF4-FFF2-40B4-BE49-F238E27FC236}">
              <a16:creationId xmlns:a16="http://schemas.microsoft.com/office/drawing/2014/main" id="{2205E344-E10A-4146-828C-155BD438E0C5}"/>
            </a:ext>
          </a:extLst>
        </xdr:cNvPr>
        <xdr:cNvSpPr/>
      </xdr:nvSpPr>
      <xdr:spPr>
        <a:xfrm>
          <a:off x="22110700" y="1058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105173</xdr:rowOff>
    </xdr:from>
    <xdr:ext cx="469744" cy="259045"/>
    <xdr:sp macro="" textlink="">
      <xdr:nvSpPr>
        <xdr:cNvPr id="685" name="【学校施設】&#10;一人当たり面積該当値テキスト">
          <a:extLst>
            <a:ext uri="{FF2B5EF4-FFF2-40B4-BE49-F238E27FC236}">
              <a16:creationId xmlns:a16="http://schemas.microsoft.com/office/drawing/2014/main" id="{DF074299-11EE-4DD9-9F28-2A60FF644881}"/>
            </a:ext>
          </a:extLst>
        </xdr:cNvPr>
        <xdr:cNvSpPr txBox="1"/>
      </xdr:nvSpPr>
      <xdr:spPr>
        <a:xfrm>
          <a:off x="2219960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141224</xdr:rowOff>
    </xdr:from>
    <xdr:to>
      <xdr:col>112</xdr:col>
      <xdr:colOff>38100</xdr:colOff>
      <xdr:row>62</xdr:row>
      <xdr:rowOff>71374</xdr:rowOff>
    </xdr:to>
    <xdr:sp macro="" textlink="">
      <xdr:nvSpPr>
        <xdr:cNvPr id="686" name="楕円 685">
          <a:extLst>
            <a:ext uri="{FF2B5EF4-FFF2-40B4-BE49-F238E27FC236}">
              <a16:creationId xmlns:a16="http://schemas.microsoft.com/office/drawing/2014/main" id="{EC294315-98CE-4A26-8E3E-D463B4E963A6}"/>
            </a:ext>
          </a:extLst>
        </xdr:cNvPr>
        <xdr:cNvSpPr/>
      </xdr:nvSpPr>
      <xdr:spPr>
        <a:xfrm>
          <a:off x="21272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6096</xdr:rowOff>
    </xdr:from>
    <xdr:to>
      <xdr:col>116</xdr:col>
      <xdr:colOff>63500</xdr:colOff>
      <xdr:row>62</xdr:row>
      <xdr:rowOff>20574</xdr:rowOff>
    </xdr:to>
    <xdr:cxnSp macro="">
      <xdr:nvCxnSpPr>
        <xdr:cNvPr id="687" name="直線コネクタ 686">
          <a:extLst>
            <a:ext uri="{FF2B5EF4-FFF2-40B4-BE49-F238E27FC236}">
              <a16:creationId xmlns:a16="http://schemas.microsoft.com/office/drawing/2014/main" id="{75135F4B-C9C9-4A23-989F-3EE5FD3C219B}"/>
            </a:ext>
          </a:extLst>
        </xdr:cNvPr>
        <xdr:cNvCxnSpPr/>
      </xdr:nvCxnSpPr>
      <xdr:spPr>
        <a:xfrm flipV="1">
          <a:off x="21323300" y="1063599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156845</xdr:rowOff>
    </xdr:from>
    <xdr:to>
      <xdr:col>107</xdr:col>
      <xdr:colOff>101600</xdr:colOff>
      <xdr:row>62</xdr:row>
      <xdr:rowOff>86995</xdr:rowOff>
    </xdr:to>
    <xdr:sp macro="" textlink="">
      <xdr:nvSpPr>
        <xdr:cNvPr id="688" name="楕円 687">
          <a:extLst>
            <a:ext uri="{FF2B5EF4-FFF2-40B4-BE49-F238E27FC236}">
              <a16:creationId xmlns:a16="http://schemas.microsoft.com/office/drawing/2014/main" id="{24513B98-70B6-4384-B7A7-E68D1C230D53}"/>
            </a:ext>
          </a:extLst>
        </xdr:cNvPr>
        <xdr:cNvSpPr/>
      </xdr:nvSpPr>
      <xdr:spPr>
        <a:xfrm>
          <a:off x="20383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20574</xdr:rowOff>
    </xdr:from>
    <xdr:to>
      <xdr:col>111</xdr:col>
      <xdr:colOff>177800</xdr:colOff>
      <xdr:row>62</xdr:row>
      <xdr:rowOff>36195</xdr:rowOff>
    </xdr:to>
    <xdr:cxnSp macro="">
      <xdr:nvCxnSpPr>
        <xdr:cNvPr id="689" name="直線コネクタ 688">
          <a:extLst>
            <a:ext uri="{FF2B5EF4-FFF2-40B4-BE49-F238E27FC236}">
              <a16:creationId xmlns:a16="http://schemas.microsoft.com/office/drawing/2014/main" id="{52FD9CF3-0FF9-445A-A22E-B415F7C93A3F}"/>
            </a:ext>
          </a:extLst>
        </xdr:cNvPr>
        <xdr:cNvCxnSpPr/>
      </xdr:nvCxnSpPr>
      <xdr:spPr>
        <a:xfrm flipV="1">
          <a:off x="20434300" y="1065047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167132</xdr:rowOff>
    </xdr:from>
    <xdr:to>
      <xdr:col>102</xdr:col>
      <xdr:colOff>165100</xdr:colOff>
      <xdr:row>62</xdr:row>
      <xdr:rowOff>97282</xdr:rowOff>
    </xdr:to>
    <xdr:sp macro="" textlink="">
      <xdr:nvSpPr>
        <xdr:cNvPr id="690" name="楕円 689">
          <a:extLst>
            <a:ext uri="{FF2B5EF4-FFF2-40B4-BE49-F238E27FC236}">
              <a16:creationId xmlns:a16="http://schemas.microsoft.com/office/drawing/2014/main" id="{53FADB62-EB2A-4495-8D61-B829811325F9}"/>
            </a:ext>
          </a:extLst>
        </xdr:cNvPr>
        <xdr:cNvSpPr/>
      </xdr:nvSpPr>
      <xdr:spPr>
        <a:xfrm>
          <a:off x="19494500" y="106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36195</xdr:rowOff>
    </xdr:from>
    <xdr:to>
      <xdr:col>107</xdr:col>
      <xdr:colOff>50800</xdr:colOff>
      <xdr:row>62</xdr:row>
      <xdr:rowOff>46482</xdr:rowOff>
    </xdr:to>
    <xdr:cxnSp macro="">
      <xdr:nvCxnSpPr>
        <xdr:cNvPr id="691" name="直線コネクタ 690">
          <a:extLst>
            <a:ext uri="{FF2B5EF4-FFF2-40B4-BE49-F238E27FC236}">
              <a16:creationId xmlns:a16="http://schemas.microsoft.com/office/drawing/2014/main" id="{B3DED6D7-920D-4D08-98A9-61E4F65B4361}"/>
            </a:ext>
          </a:extLst>
        </xdr:cNvPr>
        <xdr:cNvCxnSpPr/>
      </xdr:nvCxnSpPr>
      <xdr:spPr>
        <a:xfrm flipV="1">
          <a:off x="19545300" y="1066609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xdr:rowOff>
    </xdr:from>
    <xdr:to>
      <xdr:col>98</xdr:col>
      <xdr:colOff>38100</xdr:colOff>
      <xdr:row>62</xdr:row>
      <xdr:rowOff>110236</xdr:rowOff>
    </xdr:to>
    <xdr:sp macro="" textlink="">
      <xdr:nvSpPr>
        <xdr:cNvPr id="692" name="楕円 691">
          <a:extLst>
            <a:ext uri="{FF2B5EF4-FFF2-40B4-BE49-F238E27FC236}">
              <a16:creationId xmlns:a16="http://schemas.microsoft.com/office/drawing/2014/main" id="{2045CD07-095E-44F1-8F2B-D82717FC5AF1}"/>
            </a:ext>
          </a:extLst>
        </xdr:cNvPr>
        <xdr:cNvSpPr/>
      </xdr:nvSpPr>
      <xdr:spPr>
        <a:xfrm>
          <a:off x="18605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46482</xdr:rowOff>
    </xdr:from>
    <xdr:to>
      <xdr:col>102</xdr:col>
      <xdr:colOff>114300</xdr:colOff>
      <xdr:row>62</xdr:row>
      <xdr:rowOff>59436</xdr:rowOff>
    </xdr:to>
    <xdr:cxnSp macro="">
      <xdr:nvCxnSpPr>
        <xdr:cNvPr id="693" name="直線コネクタ 692">
          <a:extLst>
            <a:ext uri="{FF2B5EF4-FFF2-40B4-BE49-F238E27FC236}">
              <a16:creationId xmlns:a16="http://schemas.microsoft.com/office/drawing/2014/main" id="{27ED0CCE-2358-4E43-9C44-B672CB078BB5}"/>
            </a:ext>
          </a:extLst>
        </xdr:cNvPr>
        <xdr:cNvCxnSpPr/>
      </xdr:nvCxnSpPr>
      <xdr:spPr>
        <a:xfrm flipV="1">
          <a:off x="18656300" y="1067638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84599</xdr:rowOff>
    </xdr:from>
    <xdr:ext cx="469744" cy="259045"/>
    <xdr:sp macro="" textlink="">
      <xdr:nvSpPr>
        <xdr:cNvPr id="694" name="n_1aveValue【学校施設】&#10;一人当たり面積">
          <a:extLst>
            <a:ext uri="{FF2B5EF4-FFF2-40B4-BE49-F238E27FC236}">
              <a16:creationId xmlns:a16="http://schemas.microsoft.com/office/drawing/2014/main" id="{B5CC0DCE-CA7E-43C5-B4E6-0C4A720BB5C2}"/>
            </a:ext>
          </a:extLst>
        </xdr:cNvPr>
        <xdr:cNvSpPr txBox="1"/>
      </xdr:nvSpPr>
      <xdr:spPr>
        <a:xfrm>
          <a:off x="210757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119270</xdr:rowOff>
    </xdr:from>
    <xdr:ext cx="469744" cy="259045"/>
    <xdr:sp macro="" textlink="">
      <xdr:nvSpPr>
        <xdr:cNvPr id="695" name="n_2aveValue【学校施設】&#10;一人当たり面積">
          <a:extLst>
            <a:ext uri="{FF2B5EF4-FFF2-40B4-BE49-F238E27FC236}">
              <a16:creationId xmlns:a16="http://schemas.microsoft.com/office/drawing/2014/main" id="{CAC73811-141B-41FF-8875-0D1C3A0234F2}"/>
            </a:ext>
          </a:extLst>
        </xdr:cNvPr>
        <xdr:cNvSpPr txBox="1"/>
      </xdr:nvSpPr>
      <xdr:spPr>
        <a:xfrm>
          <a:off x="20199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126890</xdr:rowOff>
    </xdr:from>
    <xdr:ext cx="469744" cy="259045"/>
    <xdr:sp macro="" textlink="">
      <xdr:nvSpPr>
        <xdr:cNvPr id="696" name="n_3aveValue【学校施設】&#10;一人当たり面積">
          <a:extLst>
            <a:ext uri="{FF2B5EF4-FFF2-40B4-BE49-F238E27FC236}">
              <a16:creationId xmlns:a16="http://schemas.microsoft.com/office/drawing/2014/main" id="{7CACB093-0D8C-431F-A4A5-795879549433}"/>
            </a:ext>
          </a:extLst>
        </xdr:cNvPr>
        <xdr:cNvSpPr txBox="1"/>
      </xdr:nvSpPr>
      <xdr:spPr>
        <a:xfrm>
          <a:off x="19310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130700</xdr:rowOff>
    </xdr:from>
    <xdr:ext cx="469744" cy="259045"/>
    <xdr:sp macro="" textlink="">
      <xdr:nvSpPr>
        <xdr:cNvPr id="697" name="n_4aveValue【学校施設】&#10;一人当たり面積">
          <a:extLst>
            <a:ext uri="{FF2B5EF4-FFF2-40B4-BE49-F238E27FC236}">
              <a16:creationId xmlns:a16="http://schemas.microsoft.com/office/drawing/2014/main" id="{3A1C1994-E096-4E6A-BC92-ACEAB528AF69}"/>
            </a:ext>
          </a:extLst>
        </xdr:cNvPr>
        <xdr:cNvSpPr txBox="1"/>
      </xdr:nvSpPr>
      <xdr:spPr>
        <a:xfrm>
          <a:off x="18421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87901</xdr:rowOff>
    </xdr:from>
    <xdr:ext cx="469744" cy="259045"/>
    <xdr:sp macro="" textlink="">
      <xdr:nvSpPr>
        <xdr:cNvPr id="698" name="n_1mainValue【学校施設】&#10;一人当たり面積">
          <a:extLst>
            <a:ext uri="{FF2B5EF4-FFF2-40B4-BE49-F238E27FC236}">
              <a16:creationId xmlns:a16="http://schemas.microsoft.com/office/drawing/2014/main" id="{A4777F54-8C0B-4643-A219-21B22DB04E14}"/>
            </a:ext>
          </a:extLst>
        </xdr:cNvPr>
        <xdr:cNvSpPr txBox="1"/>
      </xdr:nvSpPr>
      <xdr:spPr>
        <a:xfrm>
          <a:off x="210757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103522</xdr:rowOff>
    </xdr:from>
    <xdr:ext cx="469744" cy="259045"/>
    <xdr:sp macro="" textlink="">
      <xdr:nvSpPr>
        <xdr:cNvPr id="699" name="n_2mainValue【学校施設】&#10;一人当たり面積">
          <a:extLst>
            <a:ext uri="{FF2B5EF4-FFF2-40B4-BE49-F238E27FC236}">
              <a16:creationId xmlns:a16="http://schemas.microsoft.com/office/drawing/2014/main" id="{BC5D8DA2-E14B-4EA3-8865-75EA0FBA8838}"/>
            </a:ext>
          </a:extLst>
        </xdr:cNvPr>
        <xdr:cNvSpPr txBox="1"/>
      </xdr:nvSpPr>
      <xdr:spPr>
        <a:xfrm>
          <a:off x="20199427" y="1039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113809</xdr:rowOff>
    </xdr:from>
    <xdr:ext cx="469744" cy="259045"/>
    <xdr:sp macro="" textlink="">
      <xdr:nvSpPr>
        <xdr:cNvPr id="700" name="n_3mainValue【学校施設】&#10;一人当たり面積">
          <a:extLst>
            <a:ext uri="{FF2B5EF4-FFF2-40B4-BE49-F238E27FC236}">
              <a16:creationId xmlns:a16="http://schemas.microsoft.com/office/drawing/2014/main" id="{0A3BCEFB-6FA1-469D-8BAB-293F854407F9}"/>
            </a:ext>
          </a:extLst>
        </xdr:cNvPr>
        <xdr:cNvSpPr txBox="1"/>
      </xdr:nvSpPr>
      <xdr:spPr>
        <a:xfrm>
          <a:off x="193104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126763</xdr:rowOff>
    </xdr:from>
    <xdr:ext cx="469744" cy="259045"/>
    <xdr:sp macro="" textlink="">
      <xdr:nvSpPr>
        <xdr:cNvPr id="701" name="n_4mainValue【学校施設】&#10;一人当たり面積">
          <a:extLst>
            <a:ext uri="{FF2B5EF4-FFF2-40B4-BE49-F238E27FC236}">
              <a16:creationId xmlns:a16="http://schemas.microsoft.com/office/drawing/2014/main" id="{25AEA4C1-7253-4346-8320-28738F4EFD12}"/>
            </a:ext>
          </a:extLst>
        </xdr:cNvPr>
        <xdr:cNvSpPr txBox="1"/>
      </xdr:nvSpPr>
      <xdr:spPr>
        <a:xfrm>
          <a:off x="18421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56BFF426-C3DE-4376-A044-C6F68D4DA51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3" name="正方形/長方形 702">
          <a:extLst>
            <a:ext uri="{FF2B5EF4-FFF2-40B4-BE49-F238E27FC236}">
              <a16:creationId xmlns:a16="http://schemas.microsoft.com/office/drawing/2014/main" id="{A03CC167-E433-4F23-8C73-B17D1ED5C17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4" name="正方形/長方形 703">
          <a:extLst>
            <a:ext uri="{FF2B5EF4-FFF2-40B4-BE49-F238E27FC236}">
              <a16:creationId xmlns:a16="http://schemas.microsoft.com/office/drawing/2014/main" id="{5824C78D-187C-4A37-B1E6-B3C75834E46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5" name="正方形/長方形 704">
          <a:extLst>
            <a:ext uri="{FF2B5EF4-FFF2-40B4-BE49-F238E27FC236}">
              <a16:creationId xmlns:a16="http://schemas.microsoft.com/office/drawing/2014/main" id="{FC78D557-1640-428D-90B0-A7F91195206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6" name="正方形/長方形 705">
          <a:extLst>
            <a:ext uri="{FF2B5EF4-FFF2-40B4-BE49-F238E27FC236}">
              <a16:creationId xmlns:a16="http://schemas.microsoft.com/office/drawing/2014/main" id="{19CEF09C-4956-4E3C-B6AD-4F72E4F864E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7" name="正方形/長方形 706">
          <a:extLst>
            <a:ext uri="{FF2B5EF4-FFF2-40B4-BE49-F238E27FC236}">
              <a16:creationId xmlns:a16="http://schemas.microsoft.com/office/drawing/2014/main" id="{841EC1AB-6D95-45D7-B387-74508542842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8" name="正方形/長方形 707">
          <a:extLst>
            <a:ext uri="{FF2B5EF4-FFF2-40B4-BE49-F238E27FC236}">
              <a16:creationId xmlns:a16="http://schemas.microsoft.com/office/drawing/2014/main" id="{EF23267A-AC21-42DC-834F-4D681C0E744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a:extLst>
            <a:ext uri="{FF2B5EF4-FFF2-40B4-BE49-F238E27FC236}">
              <a16:creationId xmlns:a16="http://schemas.microsoft.com/office/drawing/2014/main" id="{1785B8B5-8581-478F-8C33-3F3E70E0DF9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a:extLst>
            <a:ext uri="{FF2B5EF4-FFF2-40B4-BE49-F238E27FC236}">
              <a16:creationId xmlns:a16="http://schemas.microsoft.com/office/drawing/2014/main" id="{2528F573-70D3-4091-AD41-B176C2F9502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a:extLst>
            <a:ext uri="{FF2B5EF4-FFF2-40B4-BE49-F238E27FC236}">
              <a16:creationId xmlns:a16="http://schemas.microsoft.com/office/drawing/2014/main" id="{33A4E0FA-F767-45DE-8A13-80D46A80052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2" name="テキスト ボックス 711">
          <a:extLst>
            <a:ext uri="{FF2B5EF4-FFF2-40B4-BE49-F238E27FC236}">
              <a16:creationId xmlns:a16="http://schemas.microsoft.com/office/drawing/2014/main" id="{97E29E78-1E1A-4A3F-884F-39DF79B5930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3" name="直線コネクタ 712">
          <a:extLst>
            <a:ext uri="{FF2B5EF4-FFF2-40B4-BE49-F238E27FC236}">
              <a16:creationId xmlns:a16="http://schemas.microsoft.com/office/drawing/2014/main" id="{76A995D7-2C0D-46F2-A0CF-32DD049D878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4" name="テキスト ボックス 713">
          <a:extLst>
            <a:ext uri="{FF2B5EF4-FFF2-40B4-BE49-F238E27FC236}">
              <a16:creationId xmlns:a16="http://schemas.microsoft.com/office/drawing/2014/main" id="{727B6A9D-6D2A-49C5-854F-6ABC01FB97C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5" name="直線コネクタ 714">
          <a:extLst>
            <a:ext uri="{FF2B5EF4-FFF2-40B4-BE49-F238E27FC236}">
              <a16:creationId xmlns:a16="http://schemas.microsoft.com/office/drawing/2014/main" id="{EFDB0318-9617-45DF-B6CA-F5E2474406E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6" name="テキスト ボックス 715">
          <a:extLst>
            <a:ext uri="{FF2B5EF4-FFF2-40B4-BE49-F238E27FC236}">
              <a16:creationId xmlns:a16="http://schemas.microsoft.com/office/drawing/2014/main" id="{B2587554-B7F1-4F07-AC1C-3DB0B9C335A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7" name="直線コネクタ 716">
          <a:extLst>
            <a:ext uri="{FF2B5EF4-FFF2-40B4-BE49-F238E27FC236}">
              <a16:creationId xmlns:a16="http://schemas.microsoft.com/office/drawing/2014/main" id="{668A0176-C5F3-400E-A0AC-A2CC0F76D1B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8" name="テキスト ボックス 717">
          <a:extLst>
            <a:ext uri="{FF2B5EF4-FFF2-40B4-BE49-F238E27FC236}">
              <a16:creationId xmlns:a16="http://schemas.microsoft.com/office/drawing/2014/main" id="{6A042F99-D8D0-4AC9-9B90-87D52CACA58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9" name="直線コネクタ 718">
          <a:extLst>
            <a:ext uri="{FF2B5EF4-FFF2-40B4-BE49-F238E27FC236}">
              <a16:creationId xmlns:a16="http://schemas.microsoft.com/office/drawing/2014/main" id="{A6E98502-58BA-4F70-9FCE-75DA0083C13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0" name="テキスト ボックス 719">
          <a:extLst>
            <a:ext uri="{FF2B5EF4-FFF2-40B4-BE49-F238E27FC236}">
              <a16:creationId xmlns:a16="http://schemas.microsoft.com/office/drawing/2014/main" id="{D25B25AD-8498-43CF-BD1F-74F71D96C17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1" name="直線コネクタ 720">
          <a:extLst>
            <a:ext uri="{FF2B5EF4-FFF2-40B4-BE49-F238E27FC236}">
              <a16:creationId xmlns:a16="http://schemas.microsoft.com/office/drawing/2014/main" id="{35C6A72F-7D53-4E4E-9443-AC150F5AB2B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2" name="テキスト ボックス 721">
          <a:extLst>
            <a:ext uri="{FF2B5EF4-FFF2-40B4-BE49-F238E27FC236}">
              <a16:creationId xmlns:a16="http://schemas.microsoft.com/office/drawing/2014/main" id="{A363DAAC-4486-43FE-98F0-C28F0C80666E}"/>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4E0E4070-A787-45B4-AEC3-B30BB9CD975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児童館】&#10;有形固定資産減価償却率グラフ枠">
          <a:extLst>
            <a:ext uri="{FF2B5EF4-FFF2-40B4-BE49-F238E27FC236}">
              <a16:creationId xmlns:a16="http://schemas.microsoft.com/office/drawing/2014/main" id="{06C4C74B-C2A4-40AA-81C9-32580435A84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25" name="直線コネクタ 724">
          <a:extLst>
            <a:ext uri="{FF2B5EF4-FFF2-40B4-BE49-F238E27FC236}">
              <a16:creationId xmlns:a16="http://schemas.microsoft.com/office/drawing/2014/main" id="{7336D200-3D29-4DA5-AE1D-2183BE04850F}"/>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26" name="【児童館】&#10;有形固定資産減価償却率最小値テキスト">
          <a:extLst>
            <a:ext uri="{FF2B5EF4-FFF2-40B4-BE49-F238E27FC236}">
              <a16:creationId xmlns:a16="http://schemas.microsoft.com/office/drawing/2014/main" id="{64F258AE-BAB3-4BCC-AAC1-8646C1A94BA9}"/>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27" name="直線コネクタ 726">
          <a:extLst>
            <a:ext uri="{FF2B5EF4-FFF2-40B4-BE49-F238E27FC236}">
              <a16:creationId xmlns:a16="http://schemas.microsoft.com/office/drawing/2014/main" id="{D8719C67-B0E4-49CB-95F0-DD567977D44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28" name="【児童館】&#10;有形固定資産減価償却率最大値テキスト">
          <a:extLst>
            <a:ext uri="{FF2B5EF4-FFF2-40B4-BE49-F238E27FC236}">
              <a16:creationId xmlns:a16="http://schemas.microsoft.com/office/drawing/2014/main" id="{1520A4E5-75D4-4353-8ECA-A4B91458B10B}"/>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29" name="直線コネクタ 728">
          <a:extLst>
            <a:ext uri="{FF2B5EF4-FFF2-40B4-BE49-F238E27FC236}">
              <a16:creationId xmlns:a16="http://schemas.microsoft.com/office/drawing/2014/main" id="{63B3E9E4-1274-4422-B0B3-2C5EC0063A1C}"/>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730" name="【児童館】&#10;有形固定資産減価償却率平均値テキスト">
          <a:extLst>
            <a:ext uri="{FF2B5EF4-FFF2-40B4-BE49-F238E27FC236}">
              <a16:creationId xmlns:a16="http://schemas.microsoft.com/office/drawing/2014/main" id="{A4DAE996-3A53-4D15-A7B3-BA1DF67EC6E4}"/>
            </a:ext>
          </a:extLst>
        </xdr:cNvPr>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731" name="フローチャート: 判断 730">
          <a:extLst>
            <a:ext uri="{FF2B5EF4-FFF2-40B4-BE49-F238E27FC236}">
              <a16:creationId xmlns:a16="http://schemas.microsoft.com/office/drawing/2014/main" id="{C2051565-7CDF-46AC-BCA1-4BF8FCC8A0CF}"/>
            </a:ext>
          </a:extLst>
        </xdr:cNvPr>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732" name="フローチャート: 判断 731">
          <a:extLst>
            <a:ext uri="{FF2B5EF4-FFF2-40B4-BE49-F238E27FC236}">
              <a16:creationId xmlns:a16="http://schemas.microsoft.com/office/drawing/2014/main" id="{E3BDC8E1-8DD7-4904-A71D-EAE4B33C4F29}"/>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733" name="フローチャート: 判断 732">
          <a:extLst>
            <a:ext uri="{FF2B5EF4-FFF2-40B4-BE49-F238E27FC236}">
              <a16:creationId xmlns:a16="http://schemas.microsoft.com/office/drawing/2014/main" id="{1729C251-9BEA-4426-ADAB-9E8C1D6ED34E}"/>
            </a:ext>
          </a:extLst>
        </xdr:cNvPr>
        <xdr:cNvSpPr/>
      </xdr:nvSpPr>
      <xdr:spPr>
        <a:xfrm>
          <a:off x="14541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734" name="フローチャート: 判断 733">
          <a:extLst>
            <a:ext uri="{FF2B5EF4-FFF2-40B4-BE49-F238E27FC236}">
              <a16:creationId xmlns:a16="http://schemas.microsoft.com/office/drawing/2014/main" id="{6C19EE05-DC23-4FAC-AA92-D5313B9F44D9}"/>
            </a:ext>
          </a:extLst>
        </xdr:cNvPr>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35" name="フローチャート: 判断 734">
          <a:extLst>
            <a:ext uri="{FF2B5EF4-FFF2-40B4-BE49-F238E27FC236}">
              <a16:creationId xmlns:a16="http://schemas.microsoft.com/office/drawing/2014/main" id="{C96C32EC-CAD0-4098-851E-9198D6D774D3}"/>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02103C73-5EB4-468E-B619-D1727984A5D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1DD2AB2B-6CAD-45CB-9B32-369E9EF3C62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AA8801FE-518F-4285-B4C7-7674B3F344F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983FFB96-A1E7-4098-9855-D1A560DEA69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DDBBD007-8FA8-4300-802C-F8835B54B81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52070</xdr:rowOff>
    </xdr:from>
    <xdr:to>
      <xdr:col>85</xdr:col>
      <xdr:colOff>177800</xdr:colOff>
      <xdr:row>84</xdr:row>
      <xdr:rowOff>153670</xdr:rowOff>
    </xdr:to>
    <xdr:sp macro="" textlink="">
      <xdr:nvSpPr>
        <xdr:cNvPr id="741" name="楕円 740">
          <a:extLst>
            <a:ext uri="{FF2B5EF4-FFF2-40B4-BE49-F238E27FC236}">
              <a16:creationId xmlns:a16="http://schemas.microsoft.com/office/drawing/2014/main" id="{DD45A3D9-2693-4D75-9189-E489BBA3DE5F}"/>
            </a:ext>
          </a:extLst>
        </xdr:cNvPr>
        <xdr:cNvSpPr/>
      </xdr:nvSpPr>
      <xdr:spPr>
        <a:xfrm>
          <a:off x="162687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138447</xdr:rowOff>
    </xdr:from>
    <xdr:ext cx="405111" cy="259045"/>
    <xdr:sp macro="" textlink="">
      <xdr:nvSpPr>
        <xdr:cNvPr id="742" name="【児童館】&#10;有形固定資産減価償却率該当値テキスト">
          <a:extLst>
            <a:ext uri="{FF2B5EF4-FFF2-40B4-BE49-F238E27FC236}">
              <a16:creationId xmlns:a16="http://schemas.microsoft.com/office/drawing/2014/main" id="{82AF8D50-38FA-4663-96CF-8A3A50E2A67C}"/>
            </a:ext>
          </a:extLst>
        </xdr:cNvPr>
        <xdr:cNvSpPr txBox="1"/>
      </xdr:nvSpPr>
      <xdr:spPr>
        <a:xfrm>
          <a:off x="16357600" y="1436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77470</xdr:rowOff>
    </xdr:from>
    <xdr:to>
      <xdr:col>81</xdr:col>
      <xdr:colOff>101600</xdr:colOff>
      <xdr:row>85</xdr:row>
      <xdr:rowOff>7620</xdr:rowOff>
    </xdr:to>
    <xdr:sp macro="" textlink="">
      <xdr:nvSpPr>
        <xdr:cNvPr id="743" name="楕円 742">
          <a:extLst>
            <a:ext uri="{FF2B5EF4-FFF2-40B4-BE49-F238E27FC236}">
              <a16:creationId xmlns:a16="http://schemas.microsoft.com/office/drawing/2014/main" id="{5488204C-9C64-4CC7-BB3D-B3033E296F46}"/>
            </a:ext>
          </a:extLst>
        </xdr:cNvPr>
        <xdr:cNvSpPr/>
      </xdr:nvSpPr>
      <xdr:spPr>
        <a:xfrm>
          <a:off x="15430500" y="144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102870</xdr:rowOff>
    </xdr:from>
    <xdr:to>
      <xdr:col>85</xdr:col>
      <xdr:colOff>127000</xdr:colOff>
      <xdr:row>84</xdr:row>
      <xdr:rowOff>128270</xdr:rowOff>
    </xdr:to>
    <xdr:cxnSp macro="">
      <xdr:nvCxnSpPr>
        <xdr:cNvPr id="744" name="直線コネクタ 743">
          <a:extLst>
            <a:ext uri="{FF2B5EF4-FFF2-40B4-BE49-F238E27FC236}">
              <a16:creationId xmlns:a16="http://schemas.microsoft.com/office/drawing/2014/main" id="{0EFC91FD-89CA-4C08-8BCE-140B93287E77}"/>
            </a:ext>
          </a:extLst>
        </xdr:cNvPr>
        <xdr:cNvCxnSpPr/>
      </xdr:nvCxnSpPr>
      <xdr:spPr>
        <a:xfrm flipV="1">
          <a:off x="15481300" y="145046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62230</xdr:rowOff>
    </xdr:from>
    <xdr:to>
      <xdr:col>76</xdr:col>
      <xdr:colOff>165100</xdr:colOff>
      <xdr:row>84</xdr:row>
      <xdr:rowOff>163830</xdr:rowOff>
    </xdr:to>
    <xdr:sp macro="" textlink="">
      <xdr:nvSpPr>
        <xdr:cNvPr id="745" name="楕円 744">
          <a:extLst>
            <a:ext uri="{FF2B5EF4-FFF2-40B4-BE49-F238E27FC236}">
              <a16:creationId xmlns:a16="http://schemas.microsoft.com/office/drawing/2014/main" id="{074B5EAA-B193-4533-955B-49CFB75AE6A2}"/>
            </a:ext>
          </a:extLst>
        </xdr:cNvPr>
        <xdr:cNvSpPr/>
      </xdr:nvSpPr>
      <xdr:spPr>
        <a:xfrm>
          <a:off x="145415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113030</xdr:rowOff>
    </xdr:from>
    <xdr:to>
      <xdr:col>81</xdr:col>
      <xdr:colOff>50800</xdr:colOff>
      <xdr:row>84</xdr:row>
      <xdr:rowOff>128270</xdr:rowOff>
    </xdr:to>
    <xdr:cxnSp macro="">
      <xdr:nvCxnSpPr>
        <xdr:cNvPr id="746" name="直線コネクタ 745">
          <a:extLst>
            <a:ext uri="{FF2B5EF4-FFF2-40B4-BE49-F238E27FC236}">
              <a16:creationId xmlns:a16="http://schemas.microsoft.com/office/drawing/2014/main" id="{85B598CE-B0BA-4AA0-B6D7-697C363E23B9}"/>
            </a:ext>
          </a:extLst>
        </xdr:cNvPr>
        <xdr:cNvCxnSpPr/>
      </xdr:nvCxnSpPr>
      <xdr:spPr>
        <a:xfrm>
          <a:off x="14592300" y="145148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48261</xdr:rowOff>
    </xdr:from>
    <xdr:to>
      <xdr:col>72</xdr:col>
      <xdr:colOff>38100</xdr:colOff>
      <xdr:row>84</xdr:row>
      <xdr:rowOff>149861</xdr:rowOff>
    </xdr:to>
    <xdr:sp macro="" textlink="">
      <xdr:nvSpPr>
        <xdr:cNvPr id="747" name="楕円 746">
          <a:extLst>
            <a:ext uri="{FF2B5EF4-FFF2-40B4-BE49-F238E27FC236}">
              <a16:creationId xmlns:a16="http://schemas.microsoft.com/office/drawing/2014/main" id="{7E9A1A01-867D-410D-8E83-A5FE218ABE30}"/>
            </a:ext>
          </a:extLst>
        </xdr:cNvPr>
        <xdr:cNvSpPr/>
      </xdr:nvSpPr>
      <xdr:spPr>
        <a:xfrm>
          <a:off x="13652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99061</xdr:rowOff>
    </xdr:from>
    <xdr:to>
      <xdr:col>76</xdr:col>
      <xdr:colOff>114300</xdr:colOff>
      <xdr:row>84</xdr:row>
      <xdr:rowOff>113030</xdr:rowOff>
    </xdr:to>
    <xdr:cxnSp macro="">
      <xdr:nvCxnSpPr>
        <xdr:cNvPr id="748" name="直線コネクタ 747">
          <a:extLst>
            <a:ext uri="{FF2B5EF4-FFF2-40B4-BE49-F238E27FC236}">
              <a16:creationId xmlns:a16="http://schemas.microsoft.com/office/drawing/2014/main" id="{141D4548-A752-4B2B-BDB0-BCCAA32FA287}"/>
            </a:ext>
          </a:extLst>
        </xdr:cNvPr>
        <xdr:cNvCxnSpPr/>
      </xdr:nvCxnSpPr>
      <xdr:spPr>
        <a:xfrm>
          <a:off x="13703300" y="1450086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34289</xdr:rowOff>
    </xdr:from>
    <xdr:to>
      <xdr:col>67</xdr:col>
      <xdr:colOff>101600</xdr:colOff>
      <xdr:row>84</xdr:row>
      <xdr:rowOff>135889</xdr:rowOff>
    </xdr:to>
    <xdr:sp macro="" textlink="">
      <xdr:nvSpPr>
        <xdr:cNvPr id="749" name="楕円 748">
          <a:extLst>
            <a:ext uri="{FF2B5EF4-FFF2-40B4-BE49-F238E27FC236}">
              <a16:creationId xmlns:a16="http://schemas.microsoft.com/office/drawing/2014/main" id="{6E0CDF8F-019D-436C-A82B-E865DE28E3C0}"/>
            </a:ext>
          </a:extLst>
        </xdr:cNvPr>
        <xdr:cNvSpPr/>
      </xdr:nvSpPr>
      <xdr:spPr>
        <a:xfrm>
          <a:off x="12763500" y="1443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85089</xdr:rowOff>
    </xdr:from>
    <xdr:to>
      <xdr:col>71</xdr:col>
      <xdr:colOff>177800</xdr:colOff>
      <xdr:row>84</xdr:row>
      <xdr:rowOff>99061</xdr:rowOff>
    </xdr:to>
    <xdr:cxnSp macro="">
      <xdr:nvCxnSpPr>
        <xdr:cNvPr id="750" name="直線コネクタ 749">
          <a:extLst>
            <a:ext uri="{FF2B5EF4-FFF2-40B4-BE49-F238E27FC236}">
              <a16:creationId xmlns:a16="http://schemas.microsoft.com/office/drawing/2014/main" id="{D511F86B-C7F1-4554-8D00-70D8FDA27556}"/>
            </a:ext>
          </a:extLst>
        </xdr:cNvPr>
        <xdr:cNvCxnSpPr/>
      </xdr:nvCxnSpPr>
      <xdr:spPr>
        <a:xfrm>
          <a:off x="12814300" y="14486889"/>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751" name="n_1aveValue【児童館】&#10;有形固定資産減価償却率">
          <a:extLst>
            <a:ext uri="{FF2B5EF4-FFF2-40B4-BE49-F238E27FC236}">
              <a16:creationId xmlns:a16="http://schemas.microsoft.com/office/drawing/2014/main" id="{4DA1DB94-E782-4D06-9F63-36823CFEEB44}"/>
            </a:ext>
          </a:extLst>
        </xdr:cNvPr>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91457</xdr:rowOff>
    </xdr:from>
    <xdr:ext cx="405111" cy="259045"/>
    <xdr:sp macro="" textlink="">
      <xdr:nvSpPr>
        <xdr:cNvPr id="752" name="n_2aveValue【児童館】&#10;有形固定資産減価償却率">
          <a:extLst>
            <a:ext uri="{FF2B5EF4-FFF2-40B4-BE49-F238E27FC236}">
              <a16:creationId xmlns:a16="http://schemas.microsoft.com/office/drawing/2014/main" id="{72EB2DA3-DEB7-4F2E-BB8D-96D6FB5F32EC}"/>
            </a:ext>
          </a:extLst>
        </xdr:cNvPr>
        <xdr:cNvSpPr txBox="1"/>
      </xdr:nvSpPr>
      <xdr:spPr>
        <a:xfrm>
          <a:off x="14389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68597</xdr:rowOff>
    </xdr:from>
    <xdr:ext cx="405111" cy="259045"/>
    <xdr:sp macro="" textlink="">
      <xdr:nvSpPr>
        <xdr:cNvPr id="753" name="n_3aveValue【児童館】&#10;有形固定資産減価償却率">
          <a:extLst>
            <a:ext uri="{FF2B5EF4-FFF2-40B4-BE49-F238E27FC236}">
              <a16:creationId xmlns:a16="http://schemas.microsoft.com/office/drawing/2014/main" id="{14CB38CB-A3E1-46C1-AE60-2515ECF98BE6}"/>
            </a:ext>
          </a:extLst>
        </xdr:cNvPr>
        <xdr:cNvSpPr txBox="1"/>
      </xdr:nvSpPr>
      <xdr:spPr>
        <a:xfrm>
          <a:off x="13500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54" name="n_4aveValue【児童館】&#10;有形固定資産減価償却率">
          <a:extLst>
            <a:ext uri="{FF2B5EF4-FFF2-40B4-BE49-F238E27FC236}">
              <a16:creationId xmlns:a16="http://schemas.microsoft.com/office/drawing/2014/main" id="{0304ED41-B68B-4DFA-ABFB-87470757A548}"/>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170197</xdr:rowOff>
    </xdr:from>
    <xdr:ext cx="405111" cy="259045"/>
    <xdr:sp macro="" textlink="">
      <xdr:nvSpPr>
        <xdr:cNvPr id="755" name="n_1mainValue【児童館】&#10;有形固定資産減価償却率">
          <a:extLst>
            <a:ext uri="{FF2B5EF4-FFF2-40B4-BE49-F238E27FC236}">
              <a16:creationId xmlns:a16="http://schemas.microsoft.com/office/drawing/2014/main" id="{474950FF-3FF5-4C13-9D3F-5AE3F7AA0D2E}"/>
            </a:ext>
          </a:extLst>
        </xdr:cNvPr>
        <xdr:cNvSpPr txBox="1"/>
      </xdr:nvSpPr>
      <xdr:spPr>
        <a:xfrm>
          <a:off x="15266044" y="1457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154957</xdr:rowOff>
    </xdr:from>
    <xdr:ext cx="405111" cy="259045"/>
    <xdr:sp macro="" textlink="">
      <xdr:nvSpPr>
        <xdr:cNvPr id="756" name="n_2mainValue【児童館】&#10;有形固定資産減価償却率">
          <a:extLst>
            <a:ext uri="{FF2B5EF4-FFF2-40B4-BE49-F238E27FC236}">
              <a16:creationId xmlns:a16="http://schemas.microsoft.com/office/drawing/2014/main" id="{E9100425-07C1-475F-B7D8-043A603169D8}"/>
            </a:ext>
          </a:extLst>
        </xdr:cNvPr>
        <xdr:cNvSpPr txBox="1"/>
      </xdr:nvSpPr>
      <xdr:spPr>
        <a:xfrm>
          <a:off x="14389744" y="1455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140988</xdr:rowOff>
    </xdr:from>
    <xdr:ext cx="405111" cy="259045"/>
    <xdr:sp macro="" textlink="">
      <xdr:nvSpPr>
        <xdr:cNvPr id="757" name="n_3mainValue【児童館】&#10;有形固定資産減価償却率">
          <a:extLst>
            <a:ext uri="{FF2B5EF4-FFF2-40B4-BE49-F238E27FC236}">
              <a16:creationId xmlns:a16="http://schemas.microsoft.com/office/drawing/2014/main" id="{43EAE1CD-19B5-4203-BB62-05C221EC5925}"/>
            </a:ext>
          </a:extLst>
        </xdr:cNvPr>
        <xdr:cNvSpPr txBox="1"/>
      </xdr:nvSpPr>
      <xdr:spPr>
        <a:xfrm>
          <a:off x="135007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127016</xdr:rowOff>
    </xdr:from>
    <xdr:ext cx="405111" cy="259045"/>
    <xdr:sp macro="" textlink="">
      <xdr:nvSpPr>
        <xdr:cNvPr id="758" name="n_4mainValue【児童館】&#10;有形固定資産減価償却率">
          <a:extLst>
            <a:ext uri="{FF2B5EF4-FFF2-40B4-BE49-F238E27FC236}">
              <a16:creationId xmlns:a16="http://schemas.microsoft.com/office/drawing/2014/main" id="{CA626F92-E075-424F-A16D-35D5A98323F0}"/>
            </a:ext>
          </a:extLst>
        </xdr:cNvPr>
        <xdr:cNvSpPr txBox="1"/>
      </xdr:nvSpPr>
      <xdr:spPr>
        <a:xfrm>
          <a:off x="12611744" y="1452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9" name="正方形/長方形 758">
          <a:extLst>
            <a:ext uri="{FF2B5EF4-FFF2-40B4-BE49-F238E27FC236}">
              <a16:creationId xmlns:a16="http://schemas.microsoft.com/office/drawing/2014/main" id="{31B125A6-82D6-4EC6-A241-5C79CDCF16B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0" name="正方形/長方形 759">
          <a:extLst>
            <a:ext uri="{FF2B5EF4-FFF2-40B4-BE49-F238E27FC236}">
              <a16:creationId xmlns:a16="http://schemas.microsoft.com/office/drawing/2014/main" id="{FF9F1A9C-C49D-40B0-98AF-C5442F25B21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1" name="正方形/長方形 760">
          <a:extLst>
            <a:ext uri="{FF2B5EF4-FFF2-40B4-BE49-F238E27FC236}">
              <a16:creationId xmlns:a16="http://schemas.microsoft.com/office/drawing/2014/main" id="{039A1ECF-C232-454F-BD61-E0DC4AB33C2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2" name="正方形/長方形 761">
          <a:extLst>
            <a:ext uri="{FF2B5EF4-FFF2-40B4-BE49-F238E27FC236}">
              <a16:creationId xmlns:a16="http://schemas.microsoft.com/office/drawing/2014/main" id="{DC777A18-F9B1-4AC1-944F-1A5E66831C6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3" name="正方形/長方形 762">
          <a:extLst>
            <a:ext uri="{FF2B5EF4-FFF2-40B4-BE49-F238E27FC236}">
              <a16:creationId xmlns:a16="http://schemas.microsoft.com/office/drawing/2014/main" id="{F21B0F1C-3141-4746-B2A1-B5BF4FF7DBF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4" name="正方形/長方形 763">
          <a:extLst>
            <a:ext uri="{FF2B5EF4-FFF2-40B4-BE49-F238E27FC236}">
              <a16:creationId xmlns:a16="http://schemas.microsoft.com/office/drawing/2014/main" id="{B7C16940-3786-4F0C-847B-BE541DC0323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5" name="正方形/長方形 764">
          <a:extLst>
            <a:ext uri="{FF2B5EF4-FFF2-40B4-BE49-F238E27FC236}">
              <a16:creationId xmlns:a16="http://schemas.microsoft.com/office/drawing/2014/main" id="{311CEB70-4B66-46DB-8C3A-D65F2223836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6" name="正方形/長方形 765">
          <a:extLst>
            <a:ext uri="{FF2B5EF4-FFF2-40B4-BE49-F238E27FC236}">
              <a16:creationId xmlns:a16="http://schemas.microsoft.com/office/drawing/2014/main" id="{D4762F58-F053-4ACC-87E5-156C431B771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7" name="テキスト ボックス 766">
          <a:extLst>
            <a:ext uri="{FF2B5EF4-FFF2-40B4-BE49-F238E27FC236}">
              <a16:creationId xmlns:a16="http://schemas.microsoft.com/office/drawing/2014/main" id="{D3DAE705-7022-4ACB-9761-E55CD3AAA0E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8" name="直線コネクタ 767">
          <a:extLst>
            <a:ext uri="{FF2B5EF4-FFF2-40B4-BE49-F238E27FC236}">
              <a16:creationId xmlns:a16="http://schemas.microsoft.com/office/drawing/2014/main" id="{9F6D1320-6A36-4ADC-A28D-AF80F577531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69" name="直線コネクタ 768">
          <a:extLst>
            <a:ext uri="{FF2B5EF4-FFF2-40B4-BE49-F238E27FC236}">
              <a16:creationId xmlns:a16="http://schemas.microsoft.com/office/drawing/2014/main" id="{5C66CDEF-788A-475F-AB6D-DAC0BB826F0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0" name="テキスト ボックス 769">
          <a:extLst>
            <a:ext uri="{FF2B5EF4-FFF2-40B4-BE49-F238E27FC236}">
              <a16:creationId xmlns:a16="http://schemas.microsoft.com/office/drawing/2014/main" id="{047F29B2-EE21-4497-BF06-19E8017B487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1" name="直線コネクタ 770">
          <a:extLst>
            <a:ext uri="{FF2B5EF4-FFF2-40B4-BE49-F238E27FC236}">
              <a16:creationId xmlns:a16="http://schemas.microsoft.com/office/drawing/2014/main" id="{6D9B03EC-D926-4CA3-866B-7EA652CC022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2" name="テキスト ボックス 771">
          <a:extLst>
            <a:ext uri="{FF2B5EF4-FFF2-40B4-BE49-F238E27FC236}">
              <a16:creationId xmlns:a16="http://schemas.microsoft.com/office/drawing/2014/main" id="{36AF3A7D-CD6F-4801-B07A-C37B90137E4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3" name="直線コネクタ 772">
          <a:extLst>
            <a:ext uri="{FF2B5EF4-FFF2-40B4-BE49-F238E27FC236}">
              <a16:creationId xmlns:a16="http://schemas.microsoft.com/office/drawing/2014/main" id="{09609F86-9CA8-4CFC-8F32-4056813525C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4" name="テキスト ボックス 773">
          <a:extLst>
            <a:ext uri="{FF2B5EF4-FFF2-40B4-BE49-F238E27FC236}">
              <a16:creationId xmlns:a16="http://schemas.microsoft.com/office/drawing/2014/main" id="{12D6EE7B-AD96-4822-B5A5-87C085FB882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5" name="直線コネクタ 774">
          <a:extLst>
            <a:ext uri="{FF2B5EF4-FFF2-40B4-BE49-F238E27FC236}">
              <a16:creationId xmlns:a16="http://schemas.microsoft.com/office/drawing/2014/main" id="{EC94CB70-A252-42E1-BBD6-F2EC5CE2DC4B}"/>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6" name="テキスト ボックス 775">
          <a:extLst>
            <a:ext uri="{FF2B5EF4-FFF2-40B4-BE49-F238E27FC236}">
              <a16:creationId xmlns:a16="http://schemas.microsoft.com/office/drawing/2014/main" id="{7E8A4D86-821E-49EC-89A7-F6DF17FE349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7" name="直線コネクタ 776">
          <a:extLst>
            <a:ext uri="{FF2B5EF4-FFF2-40B4-BE49-F238E27FC236}">
              <a16:creationId xmlns:a16="http://schemas.microsoft.com/office/drawing/2014/main" id="{529DDBC6-FAE5-48C4-8BDC-1970BC762AF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8" name="テキスト ボックス 777">
          <a:extLst>
            <a:ext uri="{FF2B5EF4-FFF2-40B4-BE49-F238E27FC236}">
              <a16:creationId xmlns:a16="http://schemas.microsoft.com/office/drawing/2014/main" id="{3D8B3C07-43C0-4F72-A8D5-07EBA030A0F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9" name="直線コネクタ 778">
          <a:extLst>
            <a:ext uri="{FF2B5EF4-FFF2-40B4-BE49-F238E27FC236}">
              <a16:creationId xmlns:a16="http://schemas.microsoft.com/office/drawing/2014/main" id="{BAB1899C-6889-4DE0-BAD7-9107FC6C23A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0" name="テキスト ボックス 779">
          <a:extLst>
            <a:ext uri="{FF2B5EF4-FFF2-40B4-BE49-F238E27FC236}">
              <a16:creationId xmlns:a16="http://schemas.microsoft.com/office/drawing/2014/main" id="{7DE825DD-B02A-4D42-A952-5023E50875B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a:extLst>
            <a:ext uri="{FF2B5EF4-FFF2-40B4-BE49-F238E27FC236}">
              <a16:creationId xmlns:a16="http://schemas.microsoft.com/office/drawing/2014/main" id="{5D6D851F-8172-4AE4-814B-261FE865A43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2" name="テキスト ボックス 781">
          <a:extLst>
            <a:ext uri="{FF2B5EF4-FFF2-40B4-BE49-F238E27FC236}">
              <a16:creationId xmlns:a16="http://schemas.microsoft.com/office/drawing/2014/main" id="{56E77B17-640B-4D3A-9D78-CA39ECE0BC1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児童館】&#10;一人当たり面積グラフ枠">
          <a:extLst>
            <a:ext uri="{FF2B5EF4-FFF2-40B4-BE49-F238E27FC236}">
              <a16:creationId xmlns:a16="http://schemas.microsoft.com/office/drawing/2014/main" id="{815D6437-E2C9-446C-839F-D102F4DB7B5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784" name="直線コネクタ 783">
          <a:extLst>
            <a:ext uri="{FF2B5EF4-FFF2-40B4-BE49-F238E27FC236}">
              <a16:creationId xmlns:a16="http://schemas.microsoft.com/office/drawing/2014/main" id="{094DDCA8-AF8B-4781-B49F-308CE1C84435}"/>
            </a:ext>
          </a:extLst>
        </xdr:cNvPr>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785" name="【児童館】&#10;一人当たり面積最小値テキスト">
          <a:extLst>
            <a:ext uri="{FF2B5EF4-FFF2-40B4-BE49-F238E27FC236}">
              <a16:creationId xmlns:a16="http://schemas.microsoft.com/office/drawing/2014/main" id="{B9B83AAB-637C-4B6D-AD70-B286728CB2C0}"/>
            </a:ext>
          </a:extLst>
        </xdr:cNvPr>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786" name="直線コネクタ 785">
          <a:extLst>
            <a:ext uri="{FF2B5EF4-FFF2-40B4-BE49-F238E27FC236}">
              <a16:creationId xmlns:a16="http://schemas.microsoft.com/office/drawing/2014/main" id="{778BFDB6-3C50-4A59-B3F9-7471614D2391}"/>
            </a:ext>
          </a:extLst>
        </xdr:cNvPr>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87" name="【児童館】&#10;一人当たり面積最大値テキスト">
          <a:extLst>
            <a:ext uri="{FF2B5EF4-FFF2-40B4-BE49-F238E27FC236}">
              <a16:creationId xmlns:a16="http://schemas.microsoft.com/office/drawing/2014/main" id="{FDC090CE-0869-453D-9E4D-AEBCB699207F}"/>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88" name="直線コネクタ 787">
          <a:extLst>
            <a:ext uri="{FF2B5EF4-FFF2-40B4-BE49-F238E27FC236}">
              <a16:creationId xmlns:a16="http://schemas.microsoft.com/office/drawing/2014/main" id="{1B5BB9E3-EDA3-4050-B5BF-3C6F5A7DF7A6}"/>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789" name="【児童館】&#10;一人当たり面積平均値テキスト">
          <a:extLst>
            <a:ext uri="{FF2B5EF4-FFF2-40B4-BE49-F238E27FC236}">
              <a16:creationId xmlns:a16="http://schemas.microsoft.com/office/drawing/2014/main" id="{17F13033-766A-4EAF-BD93-2D9D2FD40694}"/>
            </a:ext>
          </a:extLst>
        </xdr:cNvPr>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90" name="フローチャート: 判断 789">
          <a:extLst>
            <a:ext uri="{FF2B5EF4-FFF2-40B4-BE49-F238E27FC236}">
              <a16:creationId xmlns:a16="http://schemas.microsoft.com/office/drawing/2014/main" id="{98653781-7E91-412E-85CD-7F9258825D26}"/>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91" name="フローチャート: 判断 790">
          <a:extLst>
            <a:ext uri="{FF2B5EF4-FFF2-40B4-BE49-F238E27FC236}">
              <a16:creationId xmlns:a16="http://schemas.microsoft.com/office/drawing/2014/main" id="{2DD2B0C9-9AD7-4CD5-A6DB-6DD999EDD1B8}"/>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92" name="フローチャート: 判断 791">
          <a:extLst>
            <a:ext uri="{FF2B5EF4-FFF2-40B4-BE49-F238E27FC236}">
              <a16:creationId xmlns:a16="http://schemas.microsoft.com/office/drawing/2014/main" id="{079A303B-6246-4D44-969F-881978C93A97}"/>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793" name="フローチャート: 判断 792">
          <a:extLst>
            <a:ext uri="{FF2B5EF4-FFF2-40B4-BE49-F238E27FC236}">
              <a16:creationId xmlns:a16="http://schemas.microsoft.com/office/drawing/2014/main" id="{A1237A90-2CF4-41B9-A33C-1FC5795A303F}"/>
            </a:ext>
          </a:extLst>
        </xdr:cNvPr>
        <xdr:cNvSpPr/>
      </xdr:nvSpPr>
      <xdr:spPr>
        <a:xfrm>
          <a:off x="19494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164193</xdr:rowOff>
    </xdr:from>
    <xdr:to>
      <xdr:col>98</xdr:col>
      <xdr:colOff>38100</xdr:colOff>
      <xdr:row>84</xdr:row>
      <xdr:rowOff>94343</xdr:rowOff>
    </xdr:to>
    <xdr:sp macro="" textlink="">
      <xdr:nvSpPr>
        <xdr:cNvPr id="794" name="フローチャート: 判断 793">
          <a:extLst>
            <a:ext uri="{FF2B5EF4-FFF2-40B4-BE49-F238E27FC236}">
              <a16:creationId xmlns:a16="http://schemas.microsoft.com/office/drawing/2014/main" id="{060694DA-61F4-42C9-9155-1F489A62D700}"/>
            </a:ext>
          </a:extLst>
        </xdr:cNvPr>
        <xdr:cNvSpPr/>
      </xdr:nvSpPr>
      <xdr:spPr>
        <a:xfrm>
          <a:off x="18605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2568E615-CAB7-4230-A097-4CA79750324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69B1AC9E-9D4A-4AC6-8B45-A5BA7B99486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9290B09E-3D7A-429E-804C-3B550AAC7B7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2874D932-EF33-4C9D-B057-8D3257D4197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817419F3-7B84-4F15-A571-604CABA79FB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800" name="楕円 799">
          <a:extLst>
            <a:ext uri="{FF2B5EF4-FFF2-40B4-BE49-F238E27FC236}">
              <a16:creationId xmlns:a16="http://schemas.microsoft.com/office/drawing/2014/main" id="{C3BB3F2A-0200-4551-B878-9FF62A2D7281}"/>
            </a:ext>
          </a:extLst>
        </xdr:cNvPr>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801" name="【児童館】&#10;一人当たり面積該当値テキスト">
          <a:extLst>
            <a:ext uri="{FF2B5EF4-FFF2-40B4-BE49-F238E27FC236}">
              <a16:creationId xmlns:a16="http://schemas.microsoft.com/office/drawing/2014/main" id="{31F71BBB-001E-457D-8A64-FF9388C69E7B}"/>
            </a:ext>
          </a:extLst>
        </xdr:cNvPr>
        <xdr:cNvSpPr txBox="1"/>
      </xdr:nvSpPr>
      <xdr:spPr>
        <a:xfrm>
          <a:off x="22199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802" name="楕円 801">
          <a:extLst>
            <a:ext uri="{FF2B5EF4-FFF2-40B4-BE49-F238E27FC236}">
              <a16:creationId xmlns:a16="http://schemas.microsoft.com/office/drawing/2014/main" id="{7EBD9C5D-5ECD-4251-B8FE-A810168172C5}"/>
            </a:ext>
          </a:extLst>
        </xdr:cNvPr>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46264</xdr:rowOff>
    </xdr:to>
    <xdr:cxnSp macro="">
      <xdr:nvCxnSpPr>
        <xdr:cNvPr id="803" name="直線コネクタ 802">
          <a:extLst>
            <a:ext uri="{FF2B5EF4-FFF2-40B4-BE49-F238E27FC236}">
              <a16:creationId xmlns:a16="http://schemas.microsoft.com/office/drawing/2014/main" id="{B77A89A0-C488-45F5-A997-7C8C0BA975BC}"/>
            </a:ext>
          </a:extLst>
        </xdr:cNvPr>
        <xdr:cNvCxnSpPr/>
      </xdr:nvCxnSpPr>
      <xdr:spPr>
        <a:xfrm>
          <a:off x="21323300" y="14619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804" name="楕円 803">
          <a:extLst>
            <a:ext uri="{FF2B5EF4-FFF2-40B4-BE49-F238E27FC236}">
              <a16:creationId xmlns:a16="http://schemas.microsoft.com/office/drawing/2014/main" id="{2CB34F73-61AF-47EA-A3D2-874107C2BE3D}"/>
            </a:ext>
          </a:extLst>
        </xdr:cNvPr>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57150</xdr:rowOff>
    </xdr:to>
    <xdr:cxnSp macro="">
      <xdr:nvCxnSpPr>
        <xdr:cNvPr id="805" name="直線コネクタ 804">
          <a:extLst>
            <a:ext uri="{FF2B5EF4-FFF2-40B4-BE49-F238E27FC236}">
              <a16:creationId xmlns:a16="http://schemas.microsoft.com/office/drawing/2014/main" id="{7E963B84-8807-4322-9486-CE872BD2E470}"/>
            </a:ext>
          </a:extLst>
        </xdr:cNvPr>
        <xdr:cNvCxnSpPr/>
      </xdr:nvCxnSpPr>
      <xdr:spPr>
        <a:xfrm flipV="1">
          <a:off x="20434300" y="146195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06" name="楕円 805">
          <a:extLst>
            <a:ext uri="{FF2B5EF4-FFF2-40B4-BE49-F238E27FC236}">
              <a16:creationId xmlns:a16="http://schemas.microsoft.com/office/drawing/2014/main" id="{3BF90363-2C41-4B81-8D6C-35FFB3C4C0C9}"/>
            </a:ext>
          </a:extLst>
        </xdr:cNvPr>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807" name="直線コネクタ 806">
          <a:extLst>
            <a:ext uri="{FF2B5EF4-FFF2-40B4-BE49-F238E27FC236}">
              <a16:creationId xmlns:a16="http://schemas.microsoft.com/office/drawing/2014/main" id="{A29B7843-396E-43AC-A39E-C45657102472}"/>
            </a:ext>
          </a:extLst>
        </xdr:cNvPr>
        <xdr:cNvCxnSpPr/>
      </xdr:nvCxnSpPr>
      <xdr:spPr>
        <a:xfrm>
          <a:off x="19545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17236</xdr:rowOff>
    </xdr:from>
    <xdr:to>
      <xdr:col>98</xdr:col>
      <xdr:colOff>38100</xdr:colOff>
      <xdr:row>85</xdr:row>
      <xdr:rowOff>118836</xdr:rowOff>
    </xdr:to>
    <xdr:sp macro="" textlink="">
      <xdr:nvSpPr>
        <xdr:cNvPr id="808" name="楕円 807">
          <a:extLst>
            <a:ext uri="{FF2B5EF4-FFF2-40B4-BE49-F238E27FC236}">
              <a16:creationId xmlns:a16="http://schemas.microsoft.com/office/drawing/2014/main" id="{C5A3143A-F784-4E7C-B251-1AC08C7CCA0B}"/>
            </a:ext>
          </a:extLst>
        </xdr:cNvPr>
        <xdr:cNvSpPr/>
      </xdr:nvSpPr>
      <xdr:spPr>
        <a:xfrm>
          <a:off x="18605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68036</xdr:rowOff>
    </xdr:to>
    <xdr:cxnSp macro="">
      <xdr:nvCxnSpPr>
        <xdr:cNvPr id="809" name="直線コネクタ 808">
          <a:extLst>
            <a:ext uri="{FF2B5EF4-FFF2-40B4-BE49-F238E27FC236}">
              <a16:creationId xmlns:a16="http://schemas.microsoft.com/office/drawing/2014/main" id="{AACB1CCB-41A8-460A-A7AA-BC9841B41A45}"/>
            </a:ext>
          </a:extLst>
        </xdr:cNvPr>
        <xdr:cNvCxnSpPr/>
      </xdr:nvCxnSpPr>
      <xdr:spPr>
        <a:xfrm flipV="1">
          <a:off x="18656300" y="146304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810" name="n_1aveValue【児童館】&#10;一人当たり面積">
          <a:extLst>
            <a:ext uri="{FF2B5EF4-FFF2-40B4-BE49-F238E27FC236}">
              <a16:creationId xmlns:a16="http://schemas.microsoft.com/office/drawing/2014/main" id="{B3306280-3F45-498F-A1A3-B97FD297C0E9}"/>
            </a:ext>
          </a:extLst>
        </xdr:cNvPr>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811" name="n_2aveValue【児童館】&#10;一人当たり面積">
          <a:extLst>
            <a:ext uri="{FF2B5EF4-FFF2-40B4-BE49-F238E27FC236}">
              <a16:creationId xmlns:a16="http://schemas.microsoft.com/office/drawing/2014/main" id="{4E122534-AFF7-407C-B90D-6415E575D523}"/>
            </a:ext>
          </a:extLst>
        </xdr:cNvPr>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78213</xdr:rowOff>
    </xdr:from>
    <xdr:ext cx="469744" cy="259045"/>
    <xdr:sp macro="" textlink="">
      <xdr:nvSpPr>
        <xdr:cNvPr id="812" name="n_3aveValue【児童館】&#10;一人当たり面積">
          <a:extLst>
            <a:ext uri="{FF2B5EF4-FFF2-40B4-BE49-F238E27FC236}">
              <a16:creationId xmlns:a16="http://schemas.microsoft.com/office/drawing/2014/main" id="{3388D0B6-1894-4A48-9FA3-B916D3566D26}"/>
            </a:ext>
          </a:extLst>
        </xdr:cNvPr>
        <xdr:cNvSpPr txBox="1"/>
      </xdr:nvSpPr>
      <xdr:spPr>
        <a:xfrm>
          <a:off x="19310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110870</xdr:rowOff>
    </xdr:from>
    <xdr:ext cx="469744" cy="259045"/>
    <xdr:sp macro="" textlink="">
      <xdr:nvSpPr>
        <xdr:cNvPr id="813" name="n_4aveValue【児童館】&#10;一人当たり面積">
          <a:extLst>
            <a:ext uri="{FF2B5EF4-FFF2-40B4-BE49-F238E27FC236}">
              <a16:creationId xmlns:a16="http://schemas.microsoft.com/office/drawing/2014/main" id="{2AAFE81E-8825-4D99-A0C7-A0ED4D68A5AC}"/>
            </a:ext>
          </a:extLst>
        </xdr:cNvPr>
        <xdr:cNvSpPr txBox="1"/>
      </xdr:nvSpPr>
      <xdr:spPr>
        <a:xfrm>
          <a:off x="18421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814" name="n_1mainValue【児童館】&#10;一人当たり面積">
          <a:extLst>
            <a:ext uri="{FF2B5EF4-FFF2-40B4-BE49-F238E27FC236}">
              <a16:creationId xmlns:a16="http://schemas.microsoft.com/office/drawing/2014/main" id="{67169E72-CF76-4CC3-A985-ACD523DB87D5}"/>
            </a:ext>
          </a:extLst>
        </xdr:cNvPr>
        <xdr:cNvSpPr txBox="1"/>
      </xdr:nvSpPr>
      <xdr:spPr>
        <a:xfrm>
          <a:off x="21075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815" name="n_2mainValue【児童館】&#10;一人当たり面積">
          <a:extLst>
            <a:ext uri="{FF2B5EF4-FFF2-40B4-BE49-F238E27FC236}">
              <a16:creationId xmlns:a16="http://schemas.microsoft.com/office/drawing/2014/main" id="{EA8E2F97-73F5-479D-BFE3-89653961154B}"/>
            </a:ext>
          </a:extLst>
        </xdr:cNvPr>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16" name="n_3mainValue【児童館】&#10;一人当たり面積">
          <a:extLst>
            <a:ext uri="{FF2B5EF4-FFF2-40B4-BE49-F238E27FC236}">
              <a16:creationId xmlns:a16="http://schemas.microsoft.com/office/drawing/2014/main" id="{9E20E4DB-6F6E-4CE5-B25D-8C31CA12B01A}"/>
            </a:ext>
          </a:extLst>
        </xdr:cNvPr>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109963</xdr:rowOff>
    </xdr:from>
    <xdr:ext cx="469744" cy="259045"/>
    <xdr:sp macro="" textlink="">
      <xdr:nvSpPr>
        <xdr:cNvPr id="817" name="n_4mainValue【児童館】&#10;一人当たり面積">
          <a:extLst>
            <a:ext uri="{FF2B5EF4-FFF2-40B4-BE49-F238E27FC236}">
              <a16:creationId xmlns:a16="http://schemas.microsoft.com/office/drawing/2014/main" id="{DAFDA521-A4FB-479E-97CA-057EA1EA9A3A}"/>
            </a:ext>
          </a:extLst>
        </xdr:cNvPr>
        <xdr:cNvSpPr txBox="1"/>
      </xdr:nvSpPr>
      <xdr:spPr>
        <a:xfrm>
          <a:off x="184214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8" name="正方形/長方形 817">
          <a:extLst>
            <a:ext uri="{FF2B5EF4-FFF2-40B4-BE49-F238E27FC236}">
              <a16:creationId xmlns:a16="http://schemas.microsoft.com/office/drawing/2014/main" id="{B1CA86F5-002F-465A-9DAF-107729E06F2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9" name="正方形/長方形 818">
          <a:extLst>
            <a:ext uri="{FF2B5EF4-FFF2-40B4-BE49-F238E27FC236}">
              <a16:creationId xmlns:a16="http://schemas.microsoft.com/office/drawing/2014/main" id="{C525470A-17BB-4EC0-A553-6B0A3A572ED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0" name="正方形/長方形 819">
          <a:extLst>
            <a:ext uri="{FF2B5EF4-FFF2-40B4-BE49-F238E27FC236}">
              <a16:creationId xmlns:a16="http://schemas.microsoft.com/office/drawing/2014/main" id="{4D62F59A-4637-48E9-81FD-7AB339B6015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1" name="正方形/長方形 820">
          <a:extLst>
            <a:ext uri="{FF2B5EF4-FFF2-40B4-BE49-F238E27FC236}">
              <a16:creationId xmlns:a16="http://schemas.microsoft.com/office/drawing/2014/main" id="{2FDEF32F-36E3-43F7-8325-7D5E7BA0EBD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2" name="正方形/長方形 821">
          <a:extLst>
            <a:ext uri="{FF2B5EF4-FFF2-40B4-BE49-F238E27FC236}">
              <a16:creationId xmlns:a16="http://schemas.microsoft.com/office/drawing/2014/main" id="{36A61365-3570-41A0-A6DC-46A5278CE66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3" name="正方形/長方形 822">
          <a:extLst>
            <a:ext uri="{FF2B5EF4-FFF2-40B4-BE49-F238E27FC236}">
              <a16:creationId xmlns:a16="http://schemas.microsoft.com/office/drawing/2014/main" id="{CEF2A4C0-4F9D-413A-AE21-7AD93A6720F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4" name="正方形/長方形 823">
          <a:extLst>
            <a:ext uri="{FF2B5EF4-FFF2-40B4-BE49-F238E27FC236}">
              <a16:creationId xmlns:a16="http://schemas.microsoft.com/office/drawing/2014/main" id="{03F85AC7-CA96-4EDA-BE7C-137BA800001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5" name="正方形/長方形 824">
          <a:extLst>
            <a:ext uri="{FF2B5EF4-FFF2-40B4-BE49-F238E27FC236}">
              <a16:creationId xmlns:a16="http://schemas.microsoft.com/office/drawing/2014/main" id="{9734DB05-AEC6-4CDF-A8D7-9820E9A99B4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6" name="テキスト ボックス 825">
          <a:extLst>
            <a:ext uri="{FF2B5EF4-FFF2-40B4-BE49-F238E27FC236}">
              <a16:creationId xmlns:a16="http://schemas.microsoft.com/office/drawing/2014/main" id="{3939DB00-8EAC-40A4-B2E8-77CA9C53A87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7" name="直線コネクタ 826">
          <a:extLst>
            <a:ext uri="{FF2B5EF4-FFF2-40B4-BE49-F238E27FC236}">
              <a16:creationId xmlns:a16="http://schemas.microsoft.com/office/drawing/2014/main" id="{0D31FA02-348A-4FFC-9A18-694761191AD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8" name="テキスト ボックス 827">
          <a:extLst>
            <a:ext uri="{FF2B5EF4-FFF2-40B4-BE49-F238E27FC236}">
              <a16:creationId xmlns:a16="http://schemas.microsoft.com/office/drawing/2014/main" id="{6D76AA75-3DCE-4CB5-9F70-0E7531B2986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29" name="直線コネクタ 828">
          <a:extLst>
            <a:ext uri="{FF2B5EF4-FFF2-40B4-BE49-F238E27FC236}">
              <a16:creationId xmlns:a16="http://schemas.microsoft.com/office/drawing/2014/main" id="{95306161-F901-485C-94D7-08A467869E4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0" name="テキスト ボックス 829">
          <a:extLst>
            <a:ext uri="{FF2B5EF4-FFF2-40B4-BE49-F238E27FC236}">
              <a16:creationId xmlns:a16="http://schemas.microsoft.com/office/drawing/2014/main" id="{1C8F1B12-B34F-4ADF-AA94-0D347CA61A7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1" name="直線コネクタ 830">
          <a:extLst>
            <a:ext uri="{FF2B5EF4-FFF2-40B4-BE49-F238E27FC236}">
              <a16:creationId xmlns:a16="http://schemas.microsoft.com/office/drawing/2014/main" id="{001CC04F-934C-4958-84D4-0CC7D87696A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2" name="テキスト ボックス 831">
          <a:extLst>
            <a:ext uri="{FF2B5EF4-FFF2-40B4-BE49-F238E27FC236}">
              <a16:creationId xmlns:a16="http://schemas.microsoft.com/office/drawing/2014/main" id="{BFF5364A-36C7-4243-BC52-34669EB40B4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3" name="直線コネクタ 832">
          <a:extLst>
            <a:ext uri="{FF2B5EF4-FFF2-40B4-BE49-F238E27FC236}">
              <a16:creationId xmlns:a16="http://schemas.microsoft.com/office/drawing/2014/main" id="{51780FBC-A223-47AA-8481-FFDFC0B4AF5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4" name="テキスト ボックス 833">
          <a:extLst>
            <a:ext uri="{FF2B5EF4-FFF2-40B4-BE49-F238E27FC236}">
              <a16:creationId xmlns:a16="http://schemas.microsoft.com/office/drawing/2014/main" id="{D5EBFB19-34AF-43EC-97AE-3F8052D6BB7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5" name="直線コネクタ 834">
          <a:extLst>
            <a:ext uri="{FF2B5EF4-FFF2-40B4-BE49-F238E27FC236}">
              <a16:creationId xmlns:a16="http://schemas.microsoft.com/office/drawing/2014/main" id="{C64EF138-3062-4197-AFFB-E23D522F0C8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6" name="テキスト ボックス 835">
          <a:extLst>
            <a:ext uri="{FF2B5EF4-FFF2-40B4-BE49-F238E27FC236}">
              <a16:creationId xmlns:a16="http://schemas.microsoft.com/office/drawing/2014/main" id="{24F4488C-FDC1-46BB-B61C-C3634ADC726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37" name="直線コネクタ 836">
          <a:extLst>
            <a:ext uri="{FF2B5EF4-FFF2-40B4-BE49-F238E27FC236}">
              <a16:creationId xmlns:a16="http://schemas.microsoft.com/office/drawing/2014/main" id="{D3B8D462-EEE9-4AED-892C-4EE2BD7575E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38" name="テキスト ボックス 837">
          <a:extLst>
            <a:ext uri="{FF2B5EF4-FFF2-40B4-BE49-F238E27FC236}">
              <a16:creationId xmlns:a16="http://schemas.microsoft.com/office/drawing/2014/main" id="{2746D985-A603-4432-96AD-CB5353411E6A}"/>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9" name="直線コネクタ 838">
          <a:extLst>
            <a:ext uri="{FF2B5EF4-FFF2-40B4-BE49-F238E27FC236}">
              <a16:creationId xmlns:a16="http://schemas.microsoft.com/office/drawing/2014/main" id="{9F44A13F-2402-4424-B49F-663E251E83C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公民館】&#10;有形固定資産減価償却率グラフ枠">
          <a:extLst>
            <a:ext uri="{FF2B5EF4-FFF2-40B4-BE49-F238E27FC236}">
              <a16:creationId xmlns:a16="http://schemas.microsoft.com/office/drawing/2014/main" id="{9E36A85B-DA33-4F6A-B4CD-1394A0391BB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41" name="直線コネクタ 840">
          <a:extLst>
            <a:ext uri="{FF2B5EF4-FFF2-40B4-BE49-F238E27FC236}">
              <a16:creationId xmlns:a16="http://schemas.microsoft.com/office/drawing/2014/main" id="{3E9CF321-9219-4E9F-9031-38B32B6400F6}"/>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42" name="【公民館】&#10;有形固定資産減価償却率最小値テキスト">
          <a:extLst>
            <a:ext uri="{FF2B5EF4-FFF2-40B4-BE49-F238E27FC236}">
              <a16:creationId xmlns:a16="http://schemas.microsoft.com/office/drawing/2014/main" id="{D6C84461-A5FF-45EA-8387-D7E90F755C1B}"/>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43" name="直線コネクタ 842">
          <a:extLst>
            <a:ext uri="{FF2B5EF4-FFF2-40B4-BE49-F238E27FC236}">
              <a16:creationId xmlns:a16="http://schemas.microsoft.com/office/drawing/2014/main" id="{7D68AE75-3C14-47F9-BF6A-7C6F5906DA41}"/>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44" name="【公民館】&#10;有形固定資産減価償却率最大値テキスト">
          <a:extLst>
            <a:ext uri="{FF2B5EF4-FFF2-40B4-BE49-F238E27FC236}">
              <a16:creationId xmlns:a16="http://schemas.microsoft.com/office/drawing/2014/main" id="{5AE68EF2-5C7D-496F-81E7-C29ECFA4408E}"/>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45" name="直線コネクタ 844">
          <a:extLst>
            <a:ext uri="{FF2B5EF4-FFF2-40B4-BE49-F238E27FC236}">
              <a16:creationId xmlns:a16="http://schemas.microsoft.com/office/drawing/2014/main" id="{D68A49B3-838D-4F96-8EE8-08CB35F862FB}"/>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13988</xdr:rowOff>
    </xdr:from>
    <xdr:ext cx="405111" cy="259045"/>
    <xdr:sp macro="" textlink="">
      <xdr:nvSpPr>
        <xdr:cNvPr id="846" name="【公民館】&#10;有形固定資産減価償却率平均値テキスト">
          <a:extLst>
            <a:ext uri="{FF2B5EF4-FFF2-40B4-BE49-F238E27FC236}">
              <a16:creationId xmlns:a16="http://schemas.microsoft.com/office/drawing/2014/main" id="{929C1443-B471-4ED7-8B35-E9B4799FEC7E}"/>
            </a:ext>
          </a:extLst>
        </xdr:cNvPr>
        <xdr:cNvSpPr txBox="1"/>
      </xdr:nvSpPr>
      <xdr:spPr>
        <a:xfrm>
          <a:off x="16357600" y="1784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847" name="フローチャート: 判断 846">
          <a:extLst>
            <a:ext uri="{FF2B5EF4-FFF2-40B4-BE49-F238E27FC236}">
              <a16:creationId xmlns:a16="http://schemas.microsoft.com/office/drawing/2014/main" id="{6497A984-AB0E-4F2A-A268-D7519C531911}"/>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848" name="フローチャート: 判断 847">
          <a:extLst>
            <a:ext uri="{FF2B5EF4-FFF2-40B4-BE49-F238E27FC236}">
              <a16:creationId xmlns:a16="http://schemas.microsoft.com/office/drawing/2014/main" id="{DF07550D-E2AB-4F35-A8C1-83ACF6112386}"/>
            </a:ext>
          </a:extLst>
        </xdr:cNvPr>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849" name="フローチャート: 判断 848">
          <a:extLst>
            <a:ext uri="{FF2B5EF4-FFF2-40B4-BE49-F238E27FC236}">
              <a16:creationId xmlns:a16="http://schemas.microsoft.com/office/drawing/2014/main" id="{E7B2EAEC-716F-4979-B083-B42C2B3423D4}"/>
            </a:ext>
          </a:extLst>
        </xdr:cNvPr>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850" name="フローチャート: 判断 849">
          <a:extLst>
            <a:ext uri="{FF2B5EF4-FFF2-40B4-BE49-F238E27FC236}">
              <a16:creationId xmlns:a16="http://schemas.microsoft.com/office/drawing/2014/main" id="{28967AE2-9E43-436B-A383-8DA3D310AE33}"/>
            </a:ext>
          </a:extLst>
        </xdr:cNvPr>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851" name="フローチャート: 判断 850">
          <a:extLst>
            <a:ext uri="{FF2B5EF4-FFF2-40B4-BE49-F238E27FC236}">
              <a16:creationId xmlns:a16="http://schemas.microsoft.com/office/drawing/2014/main" id="{B0B870FC-2F7A-429C-AF4E-031756D6F6B0}"/>
            </a:ext>
          </a:extLst>
        </xdr:cNvPr>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32F01EA9-F7DA-4233-91E2-761253EB43D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32C5B9A8-2977-4678-9388-D7E00939AC3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3EA7FF2C-28E4-45A2-B08C-16E903EB607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4EE51129-E193-44A8-858E-8E26FD816BC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6A8D3722-D5B3-4DF0-B851-B4469A51B75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857" name="楕円 856">
          <a:extLst>
            <a:ext uri="{FF2B5EF4-FFF2-40B4-BE49-F238E27FC236}">
              <a16:creationId xmlns:a16="http://schemas.microsoft.com/office/drawing/2014/main" id="{044F2F76-7AE2-46A3-9FA9-7F39C51FA07F}"/>
            </a:ext>
          </a:extLst>
        </xdr:cNvPr>
        <xdr:cNvSpPr/>
      </xdr:nvSpPr>
      <xdr:spPr>
        <a:xfrm>
          <a:off x="16268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13988</xdr:rowOff>
    </xdr:from>
    <xdr:ext cx="405111" cy="259045"/>
    <xdr:sp macro="" textlink="">
      <xdr:nvSpPr>
        <xdr:cNvPr id="858" name="【公民館】&#10;有形固定資産減価償却率該当値テキスト">
          <a:extLst>
            <a:ext uri="{FF2B5EF4-FFF2-40B4-BE49-F238E27FC236}">
              <a16:creationId xmlns:a16="http://schemas.microsoft.com/office/drawing/2014/main" id="{B5689204-2143-4DC1-AE71-4A79F057FEE9}"/>
            </a:ext>
          </a:extLst>
        </xdr:cNvPr>
        <xdr:cNvSpPr txBox="1"/>
      </xdr:nvSpPr>
      <xdr:spPr>
        <a:xfrm>
          <a:off x="16357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859" name="楕円 858">
          <a:extLst>
            <a:ext uri="{FF2B5EF4-FFF2-40B4-BE49-F238E27FC236}">
              <a16:creationId xmlns:a16="http://schemas.microsoft.com/office/drawing/2014/main" id="{1F6971FC-1C17-4773-882E-448B11F972B1}"/>
            </a:ext>
          </a:extLst>
        </xdr:cNvPr>
        <xdr:cNvSpPr/>
      </xdr:nvSpPr>
      <xdr:spPr>
        <a:xfrm>
          <a:off x="1543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38100</xdr:rowOff>
    </xdr:from>
    <xdr:to>
      <xdr:col>85</xdr:col>
      <xdr:colOff>127000</xdr:colOff>
      <xdr:row>104</xdr:row>
      <xdr:rowOff>41911</xdr:rowOff>
    </xdr:to>
    <xdr:cxnSp macro="">
      <xdr:nvCxnSpPr>
        <xdr:cNvPr id="860" name="直線コネクタ 859">
          <a:extLst>
            <a:ext uri="{FF2B5EF4-FFF2-40B4-BE49-F238E27FC236}">
              <a16:creationId xmlns:a16="http://schemas.microsoft.com/office/drawing/2014/main" id="{61B3826A-1CAC-4172-9ADE-392BD5C5D0D1}"/>
            </a:ext>
          </a:extLst>
        </xdr:cNvPr>
        <xdr:cNvCxnSpPr/>
      </xdr:nvCxnSpPr>
      <xdr:spPr>
        <a:xfrm>
          <a:off x="15481300" y="178689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148589</xdr:rowOff>
    </xdr:from>
    <xdr:to>
      <xdr:col>76</xdr:col>
      <xdr:colOff>165100</xdr:colOff>
      <xdr:row>104</xdr:row>
      <xdr:rowOff>78739</xdr:rowOff>
    </xdr:to>
    <xdr:sp macro="" textlink="">
      <xdr:nvSpPr>
        <xdr:cNvPr id="861" name="楕円 860">
          <a:extLst>
            <a:ext uri="{FF2B5EF4-FFF2-40B4-BE49-F238E27FC236}">
              <a16:creationId xmlns:a16="http://schemas.microsoft.com/office/drawing/2014/main" id="{C507352C-64CF-48E0-9B1C-124FEFD54A80}"/>
            </a:ext>
          </a:extLst>
        </xdr:cNvPr>
        <xdr:cNvSpPr/>
      </xdr:nvSpPr>
      <xdr:spPr>
        <a:xfrm>
          <a:off x="14541500" y="1780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27939</xdr:rowOff>
    </xdr:from>
    <xdr:to>
      <xdr:col>81</xdr:col>
      <xdr:colOff>50800</xdr:colOff>
      <xdr:row>104</xdr:row>
      <xdr:rowOff>38100</xdr:rowOff>
    </xdr:to>
    <xdr:cxnSp macro="">
      <xdr:nvCxnSpPr>
        <xdr:cNvPr id="862" name="直線コネクタ 861">
          <a:extLst>
            <a:ext uri="{FF2B5EF4-FFF2-40B4-BE49-F238E27FC236}">
              <a16:creationId xmlns:a16="http://schemas.microsoft.com/office/drawing/2014/main" id="{729C3FC5-EB58-4DA8-86C2-5EADA3BB328A}"/>
            </a:ext>
          </a:extLst>
        </xdr:cNvPr>
        <xdr:cNvCxnSpPr/>
      </xdr:nvCxnSpPr>
      <xdr:spPr>
        <a:xfrm>
          <a:off x="14592300" y="1785873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116839</xdr:rowOff>
    </xdr:from>
    <xdr:to>
      <xdr:col>72</xdr:col>
      <xdr:colOff>38100</xdr:colOff>
      <xdr:row>104</xdr:row>
      <xdr:rowOff>46989</xdr:rowOff>
    </xdr:to>
    <xdr:sp macro="" textlink="">
      <xdr:nvSpPr>
        <xdr:cNvPr id="863" name="楕円 862">
          <a:extLst>
            <a:ext uri="{FF2B5EF4-FFF2-40B4-BE49-F238E27FC236}">
              <a16:creationId xmlns:a16="http://schemas.microsoft.com/office/drawing/2014/main" id="{FF219334-8242-4994-89B5-6580071EFAC0}"/>
            </a:ext>
          </a:extLst>
        </xdr:cNvPr>
        <xdr:cNvSpPr/>
      </xdr:nvSpPr>
      <xdr:spPr>
        <a:xfrm>
          <a:off x="13652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167639</xdr:rowOff>
    </xdr:from>
    <xdr:to>
      <xdr:col>76</xdr:col>
      <xdr:colOff>114300</xdr:colOff>
      <xdr:row>104</xdr:row>
      <xdr:rowOff>27939</xdr:rowOff>
    </xdr:to>
    <xdr:cxnSp macro="">
      <xdr:nvCxnSpPr>
        <xdr:cNvPr id="864" name="直線コネクタ 863">
          <a:extLst>
            <a:ext uri="{FF2B5EF4-FFF2-40B4-BE49-F238E27FC236}">
              <a16:creationId xmlns:a16="http://schemas.microsoft.com/office/drawing/2014/main" id="{7E93F1CC-35F4-488F-A8D0-50CFD94AC80C}"/>
            </a:ext>
          </a:extLst>
        </xdr:cNvPr>
        <xdr:cNvCxnSpPr/>
      </xdr:nvCxnSpPr>
      <xdr:spPr>
        <a:xfrm>
          <a:off x="13703300" y="1782698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8889</xdr:rowOff>
    </xdr:from>
    <xdr:to>
      <xdr:col>67</xdr:col>
      <xdr:colOff>101600</xdr:colOff>
      <xdr:row>104</xdr:row>
      <xdr:rowOff>110489</xdr:rowOff>
    </xdr:to>
    <xdr:sp macro="" textlink="">
      <xdr:nvSpPr>
        <xdr:cNvPr id="865" name="楕円 864">
          <a:extLst>
            <a:ext uri="{FF2B5EF4-FFF2-40B4-BE49-F238E27FC236}">
              <a16:creationId xmlns:a16="http://schemas.microsoft.com/office/drawing/2014/main" id="{0DA88037-4CAD-4F15-90AD-CEDC9116DCF6}"/>
            </a:ext>
          </a:extLst>
        </xdr:cNvPr>
        <xdr:cNvSpPr/>
      </xdr:nvSpPr>
      <xdr:spPr>
        <a:xfrm>
          <a:off x="12763500" y="1783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167639</xdr:rowOff>
    </xdr:from>
    <xdr:to>
      <xdr:col>71</xdr:col>
      <xdr:colOff>177800</xdr:colOff>
      <xdr:row>104</xdr:row>
      <xdr:rowOff>59689</xdr:rowOff>
    </xdr:to>
    <xdr:cxnSp macro="">
      <xdr:nvCxnSpPr>
        <xdr:cNvPr id="866" name="直線コネクタ 865">
          <a:extLst>
            <a:ext uri="{FF2B5EF4-FFF2-40B4-BE49-F238E27FC236}">
              <a16:creationId xmlns:a16="http://schemas.microsoft.com/office/drawing/2014/main" id="{047EA78A-C692-4FF3-A4AC-0B95917849ED}"/>
            </a:ext>
          </a:extLst>
        </xdr:cNvPr>
        <xdr:cNvCxnSpPr/>
      </xdr:nvCxnSpPr>
      <xdr:spPr>
        <a:xfrm flipV="1">
          <a:off x="12814300" y="17826989"/>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109238</xdr:rowOff>
    </xdr:from>
    <xdr:ext cx="405111" cy="259045"/>
    <xdr:sp macro="" textlink="">
      <xdr:nvSpPr>
        <xdr:cNvPr id="867" name="n_1aveValue【公民館】&#10;有形固定資産減価償却率">
          <a:extLst>
            <a:ext uri="{FF2B5EF4-FFF2-40B4-BE49-F238E27FC236}">
              <a16:creationId xmlns:a16="http://schemas.microsoft.com/office/drawing/2014/main" id="{3BC6155F-23D7-4963-9910-00889B7268B7}"/>
            </a:ext>
          </a:extLst>
        </xdr:cNvPr>
        <xdr:cNvSpPr txBox="1"/>
      </xdr:nvSpPr>
      <xdr:spPr>
        <a:xfrm>
          <a:off x="152660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124477</xdr:rowOff>
    </xdr:from>
    <xdr:ext cx="405111" cy="259045"/>
    <xdr:sp macro="" textlink="">
      <xdr:nvSpPr>
        <xdr:cNvPr id="868" name="n_2aveValue【公民館】&#10;有形固定資産減価償却率">
          <a:extLst>
            <a:ext uri="{FF2B5EF4-FFF2-40B4-BE49-F238E27FC236}">
              <a16:creationId xmlns:a16="http://schemas.microsoft.com/office/drawing/2014/main" id="{2813D322-1690-4FC1-BC73-F14AEF25C123}"/>
            </a:ext>
          </a:extLst>
        </xdr:cNvPr>
        <xdr:cNvSpPr txBox="1"/>
      </xdr:nvSpPr>
      <xdr:spPr>
        <a:xfrm>
          <a:off x="14389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115588</xdr:rowOff>
    </xdr:from>
    <xdr:ext cx="405111" cy="259045"/>
    <xdr:sp macro="" textlink="">
      <xdr:nvSpPr>
        <xdr:cNvPr id="869" name="n_3aveValue【公民館】&#10;有形固定資産減価償却率">
          <a:extLst>
            <a:ext uri="{FF2B5EF4-FFF2-40B4-BE49-F238E27FC236}">
              <a16:creationId xmlns:a16="http://schemas.microsoft.com/office/drawing/2014/main" id="{40C3A4DF-FC30-44E0-B140-8E7DC6606A14}"/>
            </a:ext>
          </a:extLst>
        </xdr:cNvPr>
        <xdr:cNvSpPr txBox="1"/>
      </xdr:nvSpPr>
      <xdr:spPr>
        <a:xfrm>
          <a:off x="13500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114316</xdr:rowOff>
    </xdr:from>
    <xdr:ext cx="405111" cy="259045"/>
    <xdr:sp macro="" textlink="">
      <xdr:nvSpPr>
        <xdr:cNvPr id="870" name="n_4aveValue【公民館】&#10;有形固定資産減価償却率">
          <a:extLst>
            <a:ext uri="{FF2B5EF4-FFF2-40B4-BE49-F238E27FC236}">
              <a16:creationId xmlns:a16="http://schemas.microsoft.com/office/drawing/2014/main" id="{4F435207-D079-4ECB-9078-BB7375A16F9D}"/>
            </a:ext>
          </a:extLst>
        </xdr:cNvPr>
        <xdr:cNvSpPr txBox="1"/>
      </xdr:nvSpPr>
      <xdr:spPr>
        <a:xfrm>
          <a:off x="12611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105427</xdr:rowOff>
    </xdr:from>
    <xdr:ext cx="405111" cy="259045"/>
    <xdr:sp macro="" textlink="">
      <xdr:nvSpPr>
        <xdr:cNvPr id="871" name="n_1mainValue【公民館】&#10;有形固定資産減価償却率">
          <a:extLst>
            <a:ext uri="{FF2B5EF4-FFF2-40B4-BE49-F238E27FC236}">
              <a16:creationId xmlns:a16="http://schemas.microsoft.com/office/drawing/2014/main" id="{2AC7824C-28B4-4EA9-933E-47B2DEC8CBEF}"/>
            </a:ext>
          </a:extLst>
        </xdr:cNvPr>
        <xdr:cNvSpPr txBox="1"/>
      </xdr:nvSpPr>
      <xdr:spPr>
        <a:xfrm>
          <a:off x="15266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95266</xdr:rowOff>
    </xdr:from>
    <xdr:ext cx="405111" cy="259045"/>
    <xdr:sp macro="" textlink="">
      <xdr:nvSpPr>
        <xdr:cNvPr id="872" name="n_2mainValue【公民館】&#10;有形固定資産減価償却率">
          <a:extLst>
            <a:ext uri="{FF2B5EF4-FFF2-40B4-BE49-F238E27FC236}">
              <a16:creationId xmlns:a16="http://schemas.microsoft.com/office/drawing/2014/main" id="{30100785-9975-47A3-AB40-4250FD75A586}"/>
            </a:ext>
          </a:extLst>
        </xdr:cNvPr>
        <xdr:cNvSpPr txBox="1"/>
      </xdr:nvSpPr>
      <xdr:spPr>
        <a:xfrm>
          <a:off x="14389744"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63516</xdr:rowOff>
    </xdr:from>
    <xdr:ext cx="405111" cy="259045"/>
    <xdr:sp macro="" textlink="">
      <xdr:nvSpPr>
        <xdr:cNvPr id="873" name="n_3mainValue【公民館】&#10;有形固定資産減価償却率">
          <a:extLst>
            <a:ext uri="{FF2B5EF4-FFF2-40B4-BE49-F238E27FC236}">
              <a16:creationId xmlns:a16="http://schemas.microsoft.com/office/drawing/2014/main" id="{C8D00543-64A1-4F00-8784-F45EB91755C0}"/>
            </a:ext>
          </a:extLst>
        </xdr:cNvPr>
        <xdr:cNvSpPr txBox="1"/>
      </xdr:nvSpPr>
      <xdr:spPr>
        <a:xfrm>
          <a:off x="13500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127016</xdr:rowOff>
    </xdr:from>
    <xdr:ext cx="405111" cy="259045"/>
    <xdr:sp macro="" textlink="">
      <xdr:nvSpPr>
        <xdr:cNvPr id="874" name="n_4mainValue【公民館】&#10;有形固定資産減価償却率">
          <a:extLst>
            <a:ext uri="{FF2B5EF4-FFF2-40B4-BE49-F238E27FC236}">
              <a16:creationId xmlns:a16="http://schemas.microsoft.com/office/drawing/2014/main" id="{13BC1B84-5C54-4AAA-83FB-C7DE37C96159}"/>
            </a:ext>
          </a:extLst>
        </xdr:cNvPr>
        <xdr:cNvSpPr txBox="1"/>
      </xdr:nvSpPr>
      <xdr:spPr>
        <a:xfrm>
          <a:off x="12611744" y="1761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5" name="正方形/長方形 874">
          <a:extLst>
            <a:ext uri="{FF2B5EF4-FFF2-40B4-BE49-F238E27FC236}">
              <a16:creationId xmlns:a16="http://schemas.microsoft.com/office/drawing/2014/main" id="{5E94EA03-1C3C-4E16-934E-FF40B6C97C7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6" name="正方形/長方形 875">
          <a:extLst>
            <a:ext uri="{FF2B5EF4-FFF2-40B4-BE49-F238E27FC236}">
              <a16:creationId xmlns:a16="http://schemas.microsoft.com/office/drawing/2014/main" id="{DE1ACB4A-9692-49F5-9195-DC8F40BB933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7" name="正方形/長方形 876">
          <a:extLst>
            <a:ext uri="{FF2B5EF4-FFF2-40B4-BE49-F238E27FC236}">
              <a16:creationId xmlns:a16="http://schemas.microsoft.com/office/drawing/2014/main" id="{DAEC595C-9FB1-42BF-BB44-8E36120976D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8" name="正方形/長方形 877">
          <a:extLst>
            <a:ext uri="{FF2B5EF4-FFF2-40B4-BE49-F238E27FC236}">
              <a16:creationId xmlns:a16="http://schemas.microsoft.com/office/drawing/2014/main" id="{5DA0B3E1-ADBE-4888-B4A8-FE776B9B115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9" name="正方形/長方形 878">
          <a:extLst>
            <a:ext uri="{FF2B5EF4-FFF2-40B4-BE49-F238E27FC236}">
              <a16:creationId xmlns:a16="http://schemas.microsoft.com/office/drawing/2014/main" id="{1B9DEED8-3A28-49EF-96F1-1A64DA1033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0" name="正方形/長方形 879">
          <a:extLst>
            <a:ext uri="{FF2B5EF4-FFF2-40B4-BE49-F238E27FC236}">
              <a16:creationId xmlns:a16="http://schemas.microsoft.com/office/drawing/2014/main" id="{04BB4435-88B4-4139-8635-6320775515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1" name="正方形/長方形 880">
          <a:extLst>
            <a:ext uri="{FF2B5EF4-FFF2-40B4-BE49-F238E27FC236}">
              <a16:creationId xmlns:a16="http://schemas.microsoft.com/office/drawing/2014/main" id="{9DD51B3D-960D-4F4C-9F18-009E97E9AF0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2" name="正方形/長方形 881">
          <a:extLst>
            <a:ext uri="{FF2B5EF4-FFF2-40B4-BE49-F238E27FC236}">
              <a16:creationId xmlns:a16="http://schemas.microsoft.com/office/drawing/2014/main" id="{42904474-B600-460F-A5FA-61DF5DDE987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3" name="テキスト ボックス 882">
          <a:extLst>
            <a:ext uri="{FF2B5EF4-FFF2-40B4-BE49-F238E27FC236}">
              <a16:creationId xmlns:a16="http://schemas.microsoft.com/office/drawing/2014/main" id="{AD4287EF-9CA9-409F-9614-2BF65836F30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4" name="直線コネクタ 883">
          <a:extLst>
            <a:ext uri="{FF2B5EF4-FFF2-40B4-BE49-F238E27FC236}">
              <a16:creationId xmlns:a16="http://schemas.microsoft.com/office/drawing/2014/main" id="{FF907472-EE01-46E9-9B18-9790D73AC42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5" name="直線コネクタ 884">
          <a:extLst>
            <a:ext uri="{FF2B5EF4-FFF2-40B4-BE49-F238E27FC236}">
              <a16:creationId xmlns:a16="http://schemas.microsoft.com/office/drawing/2014/main" id="{4A1E44CB-1380-4973-8F4D-BDE7238A523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6" name="テキスト ボックス 885">
          <a:extLst>
            <a:ext uri="{FF2B5EF4-FFF2-40B4-BE49-F238E27FC236}">
              <a16:creationId xmlns:a16="http://schemas.microsoft.com/office/drawing/2014/main" id="{30203DBE-6941-40FE-81BA-6E4EA44DE31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7" name="直線コネクタ 886">
          <a:extLst>
            <a:ext uri="{FF2B5EF4-FFF2-40B4-BE49-F238E27FC236}">
              <a16:creationId xmlns:a16="http://schemas.microsoft.com/office/drawing/2014/main" id="{C482C234-D3F3-4BFC-A622-A9039621A38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88" name="テキスト ボックス 887">
          <a:extLst>
            <a:ext uri="{FF2B5EF4-FFF2-40B4-BE49-F238E27FC236}">
              <a16:creationId xmlns:a16="http://schemas.microsoft.com/office/drawing/2014/main" id="{712B7553-C6FC-41DB-8119-8FB1DBF6857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9" name="直線コネクタ 888">
          <a:extLst>
            <a:ext uri="{FF2B5EF4-FFF2-40B4-BE49-F238E27FC236}">
              <a16:creationId xmlns:a16="http://schemas.microsoft.com/office/drawing/2014/main" id="{FFEF6064-E77F-45FC-B93C-02BC3501B8C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0" name="テキスト ボックス 889">
          <a:extLst>
            <a:ext uri="{FF2B5EF4-FFF2-40B4-BE49-F238E27FC236}">
              <a16:creationId xmlns:a16="http://schemas.microsoft.com/office/drawing/2014/main" id="{6E4EE84B-61C2-4C00-A5AC-4991DE498CC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1" name="直線コネクタ 890">
          <a:extLst>
            <a:ext uri="{FF2B5EF4-FFF2-40B4-BE49-F238E27FC236}">
              <a16:creationId xmlns:a16="http://schemas.microsoft.com/office/drawing/2014/main" id="{AC37F782-A932-40E4-98F6-E91DC2F072E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2" name="テキスト ボックス 891">
          <a:extLst>
            <a:ext uri="{FF2B5EF4-FFF2-40B4-BE49-F238E27FC236}">
              <a16:creationId xmlns:a16="http://schemas.microsoft.com/office/drawing/2014/main" id="{E1BED008-AC03-47F0-9B72-C6CB263754A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3" name="直線コネクタ 892">
          <a:extLst>
            <a:ext uri="{FF2B5EF4-FFF2-40B4-BE49-F238E27FC236}">
              <a16:creationId xmlns:a16="http://schemas.microsoft.com/office/drawing/2014/main" id="{F2742BA8-1A1B-4A98-91C1-EB665362AF3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4" name="テキスト ボックス 893">
          <a:extLst>
            <a:ext uri="{FF2B5EF4-FFF2-40B4-BE49-F238E27FC236}">
              <a16:creationId xmlns:a16="http://schemas.microsoft.com/office/drawing/2014/main" id="{F63A57F1-170F-440A-A694-51573FEA3B4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5" name="直線コネクタ 894">
          <a:extLst>
            <a:ext uri="{FF2B5EF4-FFF2-40B4-BE49-F238E27FC236}">
              <a16:creationId xmlns:a16="http://schemas.microsoft.com/office/drawing/2014/main" id="{A9C3B207-6744-440F-9E2A-10CFAAFD049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6" name="テキスト ボックス 895">
          <a:extLst>
            <a:ext uri="{FF2B5EF4-FFF2-40B4-BE49-F238E27FC236}">
              <a16:creationId xmlns:a16="http://schemas.microsoft.com/office/drawing/2014/main" id="{61B6AFFA-B024-4C00-9E2C-7FE4A207E6E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7" name="【公民館】&#10;一人当たり面積グラフ枠">
          <a:extLst>
            <a:ext uri="{FF2B5EF4-FFF2-40B4-BE49-F238E27FC236}">
              <a16:creationId xmlns:a16="http://schemas.microsoft.com/office/drawing/2014/main" id="{519CBB91-8F29-4E55-96E8-8F3AF4631A2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98" name="直線コネクタ 897">
          <a:extLst>
            <a:ext uri="{FF2B5EF4-FFF2-40B4-BE49-F238E27FC236}">
              <a16:creationId xmlns:a16="http://schemas.microsoft.com/office/drawing/2014/main" id="{AC1A5E33-FB15-41B5-8455-73583BD785D3}"/>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99" name="【公民館】&#10;一人当たり面積最小値テキスト">
          <a:extLst>
            <a:ext uri="{FF2B5EF4-FFF2-40B4-BE49-F238E27FC236}">
              <a16:creationId xmlns:a16="http://schemas.microsoft.com/office/drawing/2014/main" id="{9EDF92C9-BC63-479E-A120-F210A93D75C1}"/>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00" name="直線コネクタ 899">
          <a:extLst>
            <a:ext uri="{FF2B5EF4-FFF2-40B4-BE49-F238E27FC236}">
              <a16:creationId xmlns:a16="http://schemas.microsoft.com/office/drawing/2014/main" id="{826D0903-DC7A-4077-9F81-36B92950138B}"/>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901" name="【公民館】&#10;一人当たり面積最大値テキスト">
          <a:extLst>
            <a:ext uri="{FF2B5EF4-FFF2-40B4-BE49-F238E27FC236}">
              <a16:creationId xmlns:a16="http://schemas.microsoft.com/office/drawing/2014/main" id="{5F31C300-C6B2-4A69-B4FF-E66AE4242F8F}"/>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902" name="直線コネクタ 901">
          <a:extLst>
            <a:ext uri="{FF2B5EF4-FFF2-40B4-BE49-F238E27FC236}">
              <a16:creationId xmlns:a16="http://schemas.microsoft.com/office/drawing/2014/main" id="{A2CF04E9-D0EA-4E63-BD52-13A67B6EDBA4}"/>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101616</xdr:rowOff>
    </xdr:from>
    <xdr:ext cx="469744" cy="259045"/>
    <xdr:sp macro="" textlink="">
      <xdr:nvSpPr>
        <xdr:cNvPr id="903" name="【公民館】&#10;一人当たり面積平均値テキスト">
          <a:extLst>
            <a:ext uri="{FF2B5EF4-FFF2-40B4-BE49-F238E27FC236}">
              <a16:creationId xmlns:a16="http://schemas.microsoft.com/office/drawing/2014/main" id="{19B79406-9BF4-481D-A05E-3CBA39C05F96}"/>
            </a:ext>
          </a:extLst>
        </xdr:cNvPr>
        <xdr:cNvSpPr txBox="1"/>
      </xdr:nvSpPr>
      <xdr:spPr>
        <a:xfrm>
          <a:off x="22199600" y="182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904" name="フローチャート: 判断 903">
          <a:extLst>
            <a:ext uri="{FF2B5EF4-FFF2-40B4-BE49-F238E27FC236}">
              <a16:creationId xmlns:a16="http://schemas.microsoft.com/office/drawing/2014/main" id="{F0DA8A85-6983-4B0C-92D9-9C6C56F98144}"/>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905" name="フローチャート: 判断 904">
          <a:extLst>
            <a:ext uri="{FF2B5EF4-FFF2-40B4-BE49-F238E27FC236}">
              <a16:creationId xmlns:a16="http://schemas.microsoft.com/office/drawing/2014/main" id="{12AF759C-50F0-4887-A950-3DDE85A13FDF}"/>
            </a:ext>
          </a:extLst>
        </xdr:cNvPr>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906" name="フローチャート: 判断 905">
          <a:extLst>
            <a:ext uri="{FF2B5EF4-FFF2-40B4-BE49-F238E27FC236}">
              <a16:creationId xmlns:a16="http://schemas.microsoft.com/office/drawing/2014/main" id="{1F58EC3D-3EDE-4157-A425-501AF8814B71}"/>
            </a:ext>
          </a:extLst>
        </xdr:cNvPr>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907" name="フローチャート: 判断 906">
          <a:extLst>
            <a:ext uri="{FF2B5EF4-FFF2-40B4-BE49-F238E27FC236}">
              <a16:creationId xmlns:a16="http://schemas.microsoft.com/office/drawing/2014/main" id="{0A0CC5C3-449F-4485-9947-DFE1E1893FAC}"/>
            </a:ext>
          </a:extLst>
        </xdr:cNvPr>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908" name="フローチャート: 判断 907">
          <a:extLst>
            <a:ext uri="{FF2B5EF4-FFF2-40B4-BE49-F238E27FC236}">
              <a16:creationId xmlns:a16="http://schemas.microsoft.com/office/drawing/2014/main" id="{CB3E9E88-4B94-4940-985D-54F1FB5EF5E7}"/>
            </a:ext>
          </a:extLst>
        </xdr:cNvPr>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9" name="テキスト ボックス 908">
          <a:extLst>
            <a:ext uri="{FF2B5EF4-FFF2-40B4-BE49-F238E27FC236}">
              <a16:creationId xmlns:a16="http://schemas.microsoft.com/office/drawing/2014/main" id="{9A62B79F-C225-47D3-A275-123AB5EE668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45F79636-515C-4B70-B094-BED99603D1A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2933CB5F-0378-4319-9F16-1B637CB6B3F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F6080DE3-C2DB-426C-B4ED-6A1F3ECAED9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9CA739DE-EB78-4218-B58E-16654A701E0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914" name="楕円 913">
          <a:extLst>
            <a:ext uri="{FF2B5EF4-FFF2-40B4-BE49-F238E27FC236}">
              <a16:creationId xmlns:a16="http://schemas.microsoft.com/office/drawing/2014/main" id="{76334A94-AD35-4E6E-BAF7-291BE23D9BDB}"/>
            </a:ext>
          </a:extLst>
        </xdr:cNvPr>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915" name="【公民館】&#10;一人当たり面積該当値テキスト">
          <a:extLst>
            <a:ext uri="{FF2B5EF4-FFF2-40B4-BE49-F238E27FC236}">
              <a16:creationId xmlns:a16="http://schemas.microsoft.com/office/drawing/2014/main" id="{6B8AD98C-3F80-438F-85FD-73E218201874}"/>
            </a:ext>
          </a:extLst>
        </xdr:cNvPr>
        <xdr:cNvSpPr txBox="1"/>
      </xdr:nvSpPr>
      <xdr:spPr>
        <a:xfrm>
          <a:off x="22199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60961</xdr:rowOff>
    </xdr:from>
    <xdr:to>
      <xdr:col>112</xdr:col>
      <xdr:colOff>38100</xdr:colOff>
      <xdr:row>104</xdr:row>
      <xdr:rowOff>162561</xdr:rowOff>
    </xdr:to>
    <xdr:sp macro="" textlink="">
      <xdr:nvSpPr>
        <xdr:cNvPr id="916" name="楕円 915">
          <a:extLst>
            <a:ext uri="{FF2B5EF4-FFF2-40B4-BE49-F238E27FC236}">
              <a16:creationId xmlns:a16="http://schemas.microsoft.com/office/drawing/2014/main" id="{9B23C448-23F9-4969-BFE1-2BB497522878}"/>
            </a:ext>
          </a:extLst>
        </xdr:cNvPr>
        <xdr:cNvSpPr/>
      </xdr:nvSpPr>
      <xdr:spPr>
        <a:xfrm>
          <a:off x="21272500" y="17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111761</xdr:rowOff>
    </xdr:to>
    <xdr:cxnSp macro="">
      <xdr:nvCxnSpPr>
        <xdr:cNvPr id="917" name="直線コネクタ 916">
          <a:extLst>
            <a:ext uri="{FF2B5EF4-FFF2-40B4-BE49-F238E27FC236}">
              <a16:creationId xmlns:a16="http://schemas.microsoft.com/office/drawing/2014/main" id="{7121F9DF-C582-4051-BB0D-13A1408AA4E3}"/>
            </a:ext>
          </a:extLst>
        </xdr:cNvPr>
        <xdr:cNvCxnSpPr/>
      </xdr:nvCxnSpPr>
      <xdr:spPr>
        <a:xfrm flipV="1">
          <a:off x="21323300" y="17929861"/>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74930</xdr:rowOff>
    </xdr:from>
    <xdr:to>
      <xdr:col>107</xdr:col>
      <xdr:colOff>101600</xdr:colOff>
      <xdr:row>105</xdr:row>
      <xdr:rowOff>5080</xdr:rowOff>
    </xdr:to>
    <xdr:sp macro="" textlink="">
      <xdr:nvSpPr>
        <xdr:cNvPr id="918" name="楕円 917">
          <a:extLst>
            <a:ext uri="{FF2B5EF4-FFF2-40B4-BE49-F238E27FC236}">
              <a16:creationId xmlns:a16="http://schemas.microsoft.com/office/drawing/2014/main" id="{EFA7F623-B59B-43EB-9611-C5F0AE4495C7}"/>
            </a:ext>
          </a:extLst>
        </xdr:cNvPr>
        <xdr:cNvSpPr/>
      </xdr:nvSpPr>
      <xdr:spPr>
        <a:xfrm>
          <a:off x="20383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111761</xdr:rowOff>
    </xdr:from>
    <xdr:to>
      <xdr:col>111</xdr:col>
      <xdr:colOff>177800</xdr:colOff>
      <xdr:row>104</xdr:row>
      <xdr:rowOff>125730</xdr:rowOff>
    </xdr:to>
    <xdr:cxnSp macro="">
      <xdr:nvCxnSpPr>
        <xdr:cNvPr id="919" name="直線コネクタ 918">
          <a:extLst>
            <a:ext uri="{FF2B5EF4-FFF2-40B4-BE49-F238E27FC236}">
              <a16:creationId xmlns:a16="http://schemas.microsoft.com/office/drawing/2014/main" id="{82CBD6DD-4F6F-4FAD-8052-F1C21C80AA0B}"/>
            </a:ext>
          </a:extLst>
        </xdr:cNvPr>
        <xdr:cNvCxnSpPr/>
      </xdr:nvCxnSpPr>
      <xdr:spPr>
        <a:xfrm flipV="1">
          <a:off x="20434300" y="1794256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85089</xdr:rowOff>
    </xdr:from>
    <xdr:to>
      <xdr:col>102</xdr:col>
      <xdr:colOff>165100</xdr:colOff>
      <xdr:row>105</xdr:row>
      <xdr:rowOff>15239</xdr:rowOff>
    </xdr:to>
    <xdr:sp macro="" textlink="">
      <xdr:nvSpPr>
        <xdr:cNvPr id="920" name="楕円 919">
          <a:extLst>
            <a:ext uri="{FF2B5EF4-FFF2-40B4-BE49-F238E27FC236}">
              <a16:creationId xmlns:a16="http://schemas.microsoft.com/office/drawing/2014/main" id="{93258414-9FBC-4B38-8B6C-DA3D8CDDE5A3}"/>
            </a:ext>
          </a:extLst>
        </xdr:cNvPr>
        <xdr:cNvSpPr/>
      </xdr:nvSpPr>
      <xdr:spPr>
        <a:xfrm>
          <a:off x="19494500" y="17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125730</xdr:rowOff>
    </xdr:from>
    <xdr:to>
      <xdr:col>107</xdr:col>
      <xdr:colOff>50800</xdr:colOff>
      <xdr:row>104</xdr:row>
      <xdr:rowOff>135889</xdr:rowOff>
    </xdr:to>
    <xdr:cxnSp macro="">
      <xdr:nvCxnSpPr>
        <xdr:cNvPr id="921" name="直線コネクタ 920">
          <a:extLst>
            <a:ext uri="{FF2B5EF4-FFF2-40B4-BE49-F238E27FC236}">
              <a16:creationId xmlns:a16="http://schemas.microsoft.com/office/drawing/2014/main" id="{E3C47179-7317-4149-8307-2D98BF247033}"/>
            </a:ext>
          </a:extLst>
        </xdr:cNvPr>
        <xdr:cNvCxnSpPr/>
      </xdr:nvCxnSpPr>
      <xdr:spPr>
        <a:xfrm flipV="1">
          <a:off x="19545300" y="1795653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127000</xdr:rowOff>
    </xdr:from>
    <xdr:to>
      <xdr:col>98</xdr:col>
      <xdr:colOff>38100</xdr:colOff>
      <xdr:row>105</xdr:row>
      <xdr:rowOff>57150</xdr:rowOff>
    </xdr:to>
    <xdr:sp macro="" textlink="">
      <xdr:nvSpPr>
        <xdr:cNvPr id="922" name="楕円 921">
          <a:extLst>
            <a:ext uri="{FF2B5EF4-FFF2-40B4-BE49-F238E27FC236}">
              <a16:creationId xmlns:a16="http://schemas.microsoft.com/office/drawing/2014/main" id="{A67A5818-98DF-4BDE-8193-9B953EA2D6CB}"/>
            </a:ext>
          </a:extLst>
        </xdr:cNvPr>
        <xdr:cNvSpPr/>
      </xdr:nvSpPr>
      <xdr:spPr>
        <a:xfrm>
          <a:off x="18605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135889</xdr:rowOff>
    </xdr:from>
    <xdr:to>
      <xdr:col>102</xdr:col>
      <xdr:colOff>114300</xdr:colOff>
      <xdr:row>105</xdr:row>
      <xdr:rowOff>6350</xdr:rowOff>
    </xdr:to>
    <xdr:cxnSp macro="">
      <xdr:nvCxnSpPr>
        <xdr:cNvPr id="923" name="直線コネクタ 922">
          <a:extLst>
            <a:ext uri="{FF2B5EF4-FFF2-40B4-BE49-F238E27FC236}">
              <a16:creationId xmlns:a16="http://schemas.microsoft.com/office/drawing/2014/main" id="{1502120F-BFA4-4D04-9319-45BF3EEB9599}"/>
            </a:ext>
          </a:extLst>
        </xdr:cNvPr>
        <xdr:cNvCxnSpPr/>
      </xdr:nvCxnSpPr>
      <xdr:spPr>
        <a:xfrm flipV="1">
          <a:off x="18656300" y="179666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17797</xdr:rowOff>
    </xdr:from>
    <xdr:ext cx="469744" cy="259045"/>
    <xdr:sp macro="" textlink="">
      <xdr:nvSpPr>
        <xdr:cNvPr id="924" name="n_1aveValue【公民館】&#10;一人当たり面積">
          <a:extLst>
            <a:ext uri="{FF2B5EF4-FFF2-40B4-BE49-F238E27FC236}">
              <a16:creationId xmlns:a16="http://schemas.microsoft.com/office/drawing/2014/main" id="{3BF5D02E-4E92-4D6B-9695-CFF4B464FCDB}"/>
            </a:ext>
          </a:extLst>
        </xdr:cNvPr>
        <xdr:cNvSpPr txBox="1"/>
      </xdr:nvSpPr>
      <xdr:spPr>
        <a:xfrm>
          <a:off x="210757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27957</xdr:rowOff>
    </xdr:from>
    <xdr:ext cx="469744" cy="259045"/>
    <xdr:sp macro="" textlink="">
      <xdr:nvSpPr>
        <xdr:cNvPr id="925" name="n_2aveValue【公民館】&#10;一人当たり面積">
          <a:extLst>
            <a:ext uri="{FF2B5EF4-FFF2-40B4-BE49-F238E27FC236}">
              <a16:creationId xmlns:a16="http://schemas.microsoft.com/office/drawing/2014/main" id="{62DD656A-2122-4E34-91F8-04D2A83DE095}"/>
            </a:ext>
          </a:extLst>
        </xdr:cNvPr>
        <xdr:cNvSpPr txBox="1"/>
      </xdr:nvSpPr>
      <xdr:spPr>
        <a:xfrm>
          <a:off x="20199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64788</xdr:rowOff>
    </xdr:from>
    <xdr:ext cx="469744" cy="259045"/>
    <xdr:sp macro="" textlink="">
      <xdr:nvSpPr>
        <xdr:cNvPr id="926" name="n_3aveValue【公民館】&#10;一人当たり面積">
          <a:extLst>
            <a:ext uri="{FF2B5EF4-FFF2-40B4-BE49-F238E27FC236}">
              <a16:creationId xmlns:a16="http://schemas.microsoft.com/office/drawing/2014/main" id="{54515402-3D34-4866-A6B5-DFA4A1996A40}"/>
            </a:ext>
          </a:extLst>
        </xdr:cNvPr>
        <xdr:cNvSpPr txBox="1"/>
      </xdr:nvSpPr>
      <xdr:spPr>
        <a:xfrm>
          <a:off x="19310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40657</xdr:rowOff>
    </xdr:from>
    <xdr:ext cx="469744" cy="259045"/>
    <xdr:sp macro="" textlink="">
      <xdr:nvSpPr>
        <xdr:cNvPr id="927" name="n_4aveValue【公民館】&#10;一人当たり面積">
          <a:extLst>
            <a:ext uri="{FF2B5EF4-FFF2-40B4-BE49-F238E27FC236}">
              <a16:creationId xmlns:a16="http://schemas.microsoft.com/office/drawing/2014/main" id="{22C4F8FE-EA17-48F4-AC87-466C3D82A51A}"/>
            </a:ext>
          </a:extLst>
        </xdr:cNvPr>
        <xdr:cNvSpPr txBox="1"/>
      </xdr:nvSpPr>
      <xdr:spPr>
        <a:xfrm>
          <a:off x="18421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7638</xdr:rowOff>
    </xdr:from>
    <xdr:ext cx="469744" cy="259045"/>
    <xdr:sp macro="" textlink="">
      <xdr:nvSpPr>
        <xdr:cNvPr id="928" name="n_1mainValue【公民館】&#10;一人当たり面積">
          <a:extLst>
            <a:ext uri="{FF2B5EF4-FFF2-40B4-BE49-F238E27FC236}">
              <a16:creationId xmlns:a16="http://schemas.microsoft.com/office/drawing/2014/main" id="{37686B59-85D8-44B5-8BFC-EAB09732EB19}"/>
            </a:ext>
          </a:extLst>
        </xdr:cNvPr>
        <xdr:cNvSpPr txBox="1"/>
      </xdr:nvSpPr>
      <xdr:spPr>
        <a:xfrm>
          <a:off x="2107572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21607</xdr:rowOff>
    </xdr:from>
    <xdr:ext cx="469744" cy="259045"/>
    <xdr:sp macro="" textlink="">
      <xdr:nvSpPr>
        <xdr:cNvPr id="929" name="n_2mainValue【公民館】&#10;一人当たり面積">
          <a:extLst>
            <a:ext uri="{FF2B5EF4-FFF2-40B4-BE49-F238E27FC236}">
              <a16:creationId xmlns:a16="http://schemas.microsoft.com/office/drawing/2014/main" id="{B7722DCC-28FF-45F0-85A1-4C15CC86D350}"/>
            </a:ext>
          </a:extLst>
        </xdr:cNvPr>
        <xdr:cNvSpPr txBox="1"/>
      </xdr:nvSpPr>
      <xdr:spPr>
        <a:xfrm>
          <a:off x="20199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31766</xdr:rowOff>
    </xdr:from>
    <xdr:ext cx="469744" cy="259045"/>
    <xdr:sp macro="" textlink="">
      <xdr:nvSpPr>
        <xdr:cNvPr id="930" name="n_3mainValue【公民館】&#10;一人当たり面積">
          <a:extLst>
            <a:ext uri="{FF2B5EF4-FFF2-40B4-BE49-F238E27FC236}">
              <a16:creationId xmlns:a16="http://schemas.microsoft.com/office/drawing/2014/main" id="{7232B2E4-76FE-4517-8DF7-948B688B996B}"/>
            </a:ext>
          </a:extLst>
        </xdr:cNvPr>
        <xdr:cNvSpPr txBox="1"/>
      </xdr:nvSpPr>
      <xdr:spPr>
        <a:xfrm>
          <a:off x="19310427" y="1769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73677</xdr:rowOff>
    </xdr:from>
    <xdr:ext cx="469744" cy="259045"/>
    <xdr:sp macro="" textlink="">
      <xdr:nvSpPr>
        <xdr:cNvPr id="931" name="n_4mainValue【公民館】&#10;一人当たり面積">
          <a:extLst>
            <a:ext uri="{FF2B5EF4-FFF2-40B4-BE49-F238E27FC236}">
              <a16:creationId xmlns:a16="http://schemas.microsoft.com/office/drawing/2014/main" id="{1744E56E-0DB1-464B-BA46-B22D04A70F43}"/>
            </a:ext>
          </a:extLst>
        </xdr:cNvPr>
        <xdr:cNvSpPr txBox="1"/>
      </xdr:nvSpPr>
      <xdr:spPr>
        <a:xfrm>
          <a:off x="18421427" y="1773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2" name="正方形/長方形 931">
          <a:extLst>
            <a:ext uri="{FF2B5EF4-FFF2-40B4-BE49-F238E27FC236}">
              <a16:creationId xmlns:a16="http://schemas.microsoft.com/office/drawing/2014/main" id="{6FDC66A2-CD52-4864-98EB-892E61802F8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3" name="正方形/長方形 932">
          <a:extLst>
            <a:ext uri="{FF2B5EF4-FFF2-40B4-BE49-F238E27FC236}">
              <a16:creationId xmlns:a16="http://schemas.microsoft.com/office/drawing/2014/main" id="{7A180A34-CAED-4AC6-B07B-6D19D225218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4" name="テキスト ボックス 933">
          <a:extLst>
            <a:ext uri="{FF2B5EF4-FFF2-40B4-BE49-F238E27FC236}">
              <a16:creationId xmlns:a16="http://schemas.microsoft.com/office/drawing/2014/main" id="{456FD74B-1598-4A70-A761-1A01C10B76B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類似団体と比較して有形固定資産減価償却率が特に高くなっている施設は、道路、港湾・漁港、認定こども園・幼稚園・保育所、児童館である。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道路については、毎年一定の予算を確保して改修しているところである。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港湾・漁港については、高潮対策事業等での改修を進めている。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認定こども園・幼稚園・保育所については、老朽化した施設が多く高い数値となっているが、今後、小学校の再編に合わせて、幼稚園・保育所の再編についても議論される予定である。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児童館については、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年以上経過した施設もあり、今後の方向性を検討する必要がある。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A41E051-F92A-4181-A6C0-5FB95F2E72F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428D42-7C2D-4D73-8EE1-9436889B463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7AEE8C2-2A73-4828-B247-B1DD65CC55D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774A7E-238F-41AE-8D75-75268FAEFC1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473A09-B711-4C7B-8B72-94E1C89795E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4EEEE7-EA76-4C7A-A5BD-0C469DC44B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42003C3-C270-4FFC-A675-12751B1E640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FD227C1-1B53-4413-8DF9-729BFC510B2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E770430-43AC-42D4-B0C1-4C93CB1E9C9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A37F297-78E7-4E78-A19E-206F3E1D0B9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14,219
14,055
95.59
12,398,846
11,771,652
412,954
5,682,100
9,593,671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AB3BF10-BB7B-4FD3-A722-DF018FC2EEE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5BB10E-21CA-4B36-9FB4-205A36F0E07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D2AC7C-7CD3-4B19-A115-96149F1FB3E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EB4B9A-2F99-4D29-970E-257E199AB1D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A78DFB2-4F54-4EDA-A480-2E9BE8D3BA1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D8AE2BB-30D6-4D0E-98FF-53B4BB099E2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D1A34F-65C7-4187-9DAD-5827A9042DB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3A9CC81-FF74-410F-B522-75CF545500B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9A8197-28A0-4B7A-BCDD-EC25331341F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315453-B631-41C6-8514-EB750B58A34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E339827-EA57-4933-9BC6-B9395B5855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696A21-6EEC-4FC7-9D6F-8BA6D5D59F7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0105031-A650-4E2C-B96C-1208DFA9B3E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5DCFE6-384C-4E0C-848F-A2BF94C34EE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154669-6542-4499-9092-612BBF3C2D3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5ACEE6B-509B-49AA-B40F-4F7C6AF138C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6FF166E-80BE-472A-899E-E8700E59435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3C6BF92-3EF9-4EEE-B1EE-0F31BF24249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75658BE-A6AB-46FF-AC9E-8FC091DBDDF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D600A8E-3240-4018-B250-CC843E23A9D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E237557-5703-42D3-A22E-B4956B1D908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66CD741-4240-47C3-955B-9188BF57C8E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9DCE254-795D-4D5B-B397-7F3294A2D3A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EBA3A4C-9E2B-41D5-81C7-E0C5A050843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50A1F58-66F9-49CE-AFEC-4F5180765DA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16BE67-6A6E-4292-8401-26FAC5BC29B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4043F39-6F45-483B-9781-95214DCE606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7FCCFA7-C698-4ADD-9DD0-61E045926F4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AAA0B7B-1BA5-4DE5-960C-C63D64CB2CE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8563959-401C-493C-A698-7265453293E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558AD46-D947-4F18-B71A-A48E0432A84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BF408E7-CD57-4A94-A274-4E80692AFDD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049AA91-05C7-45EE-849C-39B291663BA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EE5277A-7914-4CCB-9015-9E381101D5A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88A01D7-C277-4155-9359-6C1D8D7C77B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E9836C2-88CD-4E98-89AB-2A165278486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7EFB758-B8A4-4CE4-AE0E-44EB8D79C91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74B60D4-BD90-4655-9245-79A22AB74EF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58F3A6C-D2E9-4D4C-933C-BC2B323CC27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D4E5959-A62C-4CE1-8BA1-30CCE53BF80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4E990DA-C822-42EB-9092-B29B4393E35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4CA3610-6ED3-475A-976F-B9109E6675D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8A9D3F5-DD0E-440B-BF8F-0979BF55967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7202952-ECF3-49D4-8D8D-673E620FC18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E4BB30F-AE3A-41F1-9EEB-E33A34D4668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35507EB-F10C-473C-AEF2-95FFBCEBB6B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a:extLst>
            <a:ext uri="{FF2B5EF4-FFF2-40B4-BE49-F238E27FC236}">
              <a16:creationId xmlns:a16="http://schemas.microsoft.com/office/drawing/2014/main" id="{FCD4BB45-9F55-46CB-A92E-393B6DAEA73E}"/>
            </a:ext>
          </a:extLst>
        </xdr:cNvPr>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a:extLst>
            <a:ext uri="{FF2B5EF4-FFF2-40B4-BE49-F238E27FC236}">
              <a16:creationId xmlns:a16="http://schemas.microsoft.com/office/drawing/2014/main" id="{28040ED1-511D-42C8-A404-383244D811E5}"/>
            </a:ext>
          </a:extLst>
        </xdr:cNvPr>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a:extLst>
            <a:ext uri="{FF2B5EF4-FFF2-40B4-BE49-F238E27FC236}">
              <a16:creationId xmlns:a16="http://schemas.microsoft.com/office/drawing/2014/main" id="{304477AA-6133-4DCC-803C-95CCF57C0C4C}"/>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4BCD235B-822C-468C-BFBB-90255CC3CB7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C416A72B-38EA-4E55-9C80-18B69F537B4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30316</xdr:rowOff>
    </xdr:from>
    <xdr:ext cx="405111" cy="259045"/>
    <xdr:sp macro="" textlink="">
      <xdr:nvSpPr>
        <xdr:cNvPr id="63" name="【図書館】&#10;有形固定資産減価償却率平均値テキスト">
          <a:extLst>
            <a:ext uri="{FF2B5EF4-FFF2-40B4-BE49-F238E27FC236}">
              <a16:creationId xmlns:a16="http://schemas.microsoft.com/office/drawing/2014/main" id="{82D3E418-BEF7-4F9C-A87B-3C7A0A5D28FF}"/>
            </a:ext>
          </a:extLst>
        </xdr:cNvPr>
        <xdr:cNvSpPr txBox="1"/>
      </xdr:nvSpPr>
      <xdr:spPr>
        <a:xfrm>
          <a:off x="46736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a:extLst>
            <a:ext uri="{FF2B5EF4-FFF2-40B4-BE49-F238E27FC236}">
              <a16:creationId xmlns:a16="http://schemas.microsoft.com/office/drawing/2014/main" id="{F35ACA42-B93C-4E03-8A38-E40758AC9C3F}"/>
            </a:ext>
          </a:extLst>
        </xdr:cNvPr>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a:extLst>
            <a:ext uri="{FF2B5EF4-FFF2-40B4-BE49-F238E27FC236}">
              <a16:creationId xmlns:a16="http://schemas.microsoft.com/office/drawing/2014/main" id="{8721D1FB-F9A6-421E-8D86-2874276C7B74}"/>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a:extLst>
            <a:ext uri="{FF2B5EF4-FFF2-40B4-BE49-F238E27FC236}">
              <a16:creationId xmlns:a16="http://schemas.microsoft.com/office/drawing/2014/main" id="{8F398B97-FAE2-4AF3-8189-359C348DA3D1}"/>
            </a:ext>
          </a:extLst>
        </xdr:cNvPr>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a:extLst>
            <a:ext uri="{FF2B5EF4-FFF2-40B4-BE49-F238E27FC236}">
              <a16:creationId xmlns:a16="http://schemas.microsoft.com/office/drawing/2014/main" id="{6BA85910-75A0-4889-B643-172B333EF4E1}"/>
            </a:ext>
          </a:extLst>
        </xdr:cNvPr>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a:extLst>
            <a:ext uri="{FF2B5EF4-FFF2-40B4-BE49-F238E27FC236}">
              <a16:creationId xmlns:a16="http://schemas.microsoft.com/office/drawing/2014/main" id="{A9B1A7DE-8543-4B8D-BD2D-EB954A7AB65B}"/>
            </a:ext>
          </a:extLst>
        </xdr:cNvPr>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DBC8B68-9A9B-4035-8027-81701922BF9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DF3F96D-6DFC-4D83-9B16-0A126736D06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D54E49B-FB86-4715-B032-4CAAB75AC5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88D7422-FE8C-472D-AB48-18D4E402609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C7A2C0C-E28A-4E73-8DFB-04797B721E2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4" name="楕円 73">
          <a:extLst>
            <a:ext uri="{FF2B5EF4-FFF2-40B4-BE49-F238E27FC236}">
              <a16:creationId xmlns:a16="http://schemas.microsoft.com/office/drawing/2014/main" id="{A5BF664C-8121-4B09-9F24-D0CA6A9FFCDF}"/>
            </a:ext>
          </a:extLst>
        </xdr:cNvPr>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106697</xdr:rowOff>
    </xdr:from>
    <xdr:ext cx="405111" cy="259045"/>
    <xdr:sp macro="" textlink="">
      <xdr:nvSpPr>
        <xdr:cNvPr id="75" name="【図書館】&#10;有形固定資産減価償却率該当値テキスト">
          <a:extLst>
            <a:ext uri="{FF2B5EF4-FFF2-40B4-BE49-F238E27FC236}">
              <a16:creationId xmlns:a16="http://schemas.microsoft.com/office/drawing/2014/main" id="{78FC7D82-1859-492D-B5C2-AB72C9F38D4B}"/>
            </a:ext>
          </a:extLst>
        </xdr:cNvPr>
        <xdr:cNvSpPr txBox="1"/>
      </xdr:nvSpPr>
      <xdr:spPr>
        <a:xfrm>
          <a:off x="4673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6" name="楕円 75">
          <a:extLst>
            <a:ext uri="{FF2B5EF4-FFF2-40B4-BE49-F238E27FC236}">
              <a16:creationId xmlns:a16="http://schemas.microsoft.com/office/drawing/2014/main" id="{47AC003F-EB12-4033-B2B8-D9C5F8100BC9}"/>
            </a:ext>
          </a:extLst>
        </xdr:cNvPr>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19050</xdr:rowOff>
    </xdr:to>
    <xdr:cxnSp macro="">
      <xdr:nvCxnSpPr>
        <xdr:cNvPr id="77" name="直線コネクタ 76">
          <a:extLst>
            <a:ext uri="{FF2B5EF4-FFF2-40B4-BE49-F238E27FC236}">
              <a16:creationId xmlns:a16="http://schemas.microsoft.com/office/drawing/2014/main" id="{69D2931D-9B69-46E4-B2F6-7A8E47298C06}"/>
            </a:ext>
          </a:extLst>
        </xdr:cNvPr>
        <xdr:cNvCxnSpPr/>
      </xdr:nvCxnSpPr>
      <xdr:spPr>
        <a:xfrm flipV="1">
          <a:off x="3797300" y="65227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118473</xdr:rowOff>
    </xdr:from>
    <xdr:to>
      <xdr:col>15</xdr:col>
      <xdr:colOff>101600</xdr:colOff>
      <xdr:row>38</xdr:row>
      <xdr:rowOff>48623</xdr:rowOff>
    </xdr:to>
    <xdr:sp macro="" textlink="">
      <xdr:nvSpPr>
        <xdr:cNvPr id="78" name="楕円 77">
          <a:extLst>
            <a:ext uri="{FF2B5EF4-FFF2-40B4-BE49-F238E27FC236}">
              <a16:creationId xmlns:a16="http://schemas.microsoft.com/office/drawing/2014/main" id="{91E1199B-ECB7-4AF0-B32A-06BCA82F61E2}"/>
            </a:ext>
          </a:extLst>
        </xdr:cNvPr>
        <xdr:cNvSpPr/>
      </xdr:nvSpPr>
      <xdr:spPr>
        <a:xfrm>
          <a:off x="2857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169273</xdr:rowOff>
    </xdr:from>
    <xdr:to>
      <xdr:col>19</xdr:col>
      <xdr:colOff>177800</xdr:colOff>
      <xdr:row>38</xdr:row>
      <xdr:rowOff>19050</xdr:rowOff>
    </xdr:to>
    <xdr:cxnSp macro="">
      <xdr:nvCxnSpPr>
        <xdr:cNvPr id="79" name="直線コネクタ 78">
          <a:extLst>
            <a:ext uri="{FF2B5EF4-FFF2-40B4-BE49-F238E27FC236}">
              <a16:creationId xmlns:a16="http://schemas.microsoft.com/office/drawing/2014/main" id="{B46590E8-D96A-458D-BE64-5447C4B77539}"/>
            </a:ext>
          </a:extLst>
        </xdr:cNvPr>
        <xdr:cNvCxnSpPr/>
      </xdr:nvCxnSpPr>
      <xdr:spPr>
        <a:xfrm>
          <a:off x="2908300" y="651292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85816</xdr:rowOff>
    </xdr:from>
    <xdr:to>
      <xdr:col>10</xdr:col>
      <xdr:colOff>165100</xdr:colOff>
      <xdr:row>38</xdr:row>
      <xdr:rowOff>15966</xdr:rowOff>
    </xdr:to>
    <xdr:sp macro="" textlink="">
      <xdr:nvSpPr>
        <xdr:cNvPr id="80" name="楕円 79">
          <a:extLst>
            <a:ext uri="{FF2B5EF4-FFF2-40B4-BE49-F238E27FC236}">
              <a16:creationId xmlns:a16="http://schemas.microsoft.com/office/drawing/2014/main" id="{B8EF908F-7154-4026-8144-A2B2374B4141}"/>
            </a:ext>
          </a:extLst>
        </xdr:cNvPr>
        <xdr:cNvSpPr/>
      </xdr:nvSpPr>
      <xdr:spPr>
        <a:xfrm>
          <a:off x="1968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136616</xdr:rowOff>
    </xdr:from>
    <xdr:to>
      <xdr:col>15</xdr:col>
      <xdr:colOff>50800</xdr:colOff>
      <xdr:row>37</xdr:row>
      <xdr:rowOff>169273</xdr:rowOff>
    </xdr:to>
    <xdr:cxnSp macro="">
      <xdr:nvCxnSpPr>
        <xdr:cNvPr id="81" name="直線コネクタ 80">
          <a:extLst>
            <a:ext uri="{FF2B5EF4-FFF2-40B4-BE49-F238E27FC236}">
              <a16:creationId xmlns:a16="http://schemas.microsoft.com/office/drawing/2014/main" id="{EA02E0AE-F850-42C2-BEC2-916ECD763847}"/>
            </a:ext>
          </a:extLst>
        </xdr:cNvPr>
        <xdr:cNvCxnSpPr/>
      </xdr:nvCxnSpPr>
      <xdr:spPr>
        <a:xfrm>
          <a:off x="2019300" y="648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53158</xdr:rowOff>
    </xdr:from>
    <xdr:to>
      <xdr:col>6</xdr:col>
      <xdr:colOff>38100</xdr:colOff>
      <xdr:row>37</xdr:row>
      <xdr:rowOff>154758</xdr:rowOff>
    </xdr:to>
    <xdr:sp macro="" textlink="">
      <xdr:nvSpPr>
        <xdr:cNvPr id="82" name="楕円 81">
          <a:extLst>
            <a:ext uri="{FF2B5EF4-FFF2-40B4-BE49-F238E27FC236}">
              <a16:creationId xmlns:a16="http://schemas.microsoft.com/office/drawing/2014/main" id="{115DD8C4-A99E-4AFA-A56D-E1B5308C4314}"/>
            </a:ext>
          </a:extLst>
        </xdr:cNvPr>
        <xdr:cNvSpPr/>
      </xdr:nvSpPr>
      <xdr:spPr>
        <a:xfrm>
          <a:off x="1079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103958</xdr:rowOff>
    </xdr:from>
    <xdr:to>
      <xdr:col>10</xdr:col>
      <xdr:colOff>114300</xdr:colOff>
      <xdr:row>37</xdr:row>
      <xdr:rowOff>136616</xdr:rowOff>
    </xdr:to>
    <xdr:cxnSp macro="">
      <xdr:nvCxnSpPr>
        <xdr:cNvPr id="83" name="直線コネクタ 82">
          <a:extLst>
            <a:ext uri="{FF2B5EF4-FFF2-40B4-BE49-F238E27FC236}">
              <a16:creationId xmlns:a16="http://schemas.microsoft.com/office/drawing/2014/main" id="{C7B3E65D-B8B6-4B6C-A648-CCCE401A2E75}"/>
            </a:ext>
          </a:extLst>
        </xdr:cNvPr>
        <xdr:cNvCxnSpPr/>
      </xdr:nvCxnSpPr>
      <xdr:spPr>
        <a:xfrm>
          <a:off x="1130300" y="64476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4" name="n_1aveValue【図書館】&#10;有形固定資産減価償却率">
          <a:extLst>
            <a:ext uri="{FF2B5EF4-FFF2-40B4-BE49-F238E27FC236}">
              <a16:creationId xmlns:a16="http://schemas.microsoft.com/office/drawing/2014/main" id="{5CE22EA4-9F57-4C05-BFCA-29165AFA6FAB}"/>
            </a:ext>
          </a:extLst>
        </xdr:cNvPr>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5" name="n_2aveValue【図書館】&#10;有形固定資産減価償却率">
          <a:extLst>
            <a:ext uri="{FF2B5EF4-FFF2-40B4-BE49-F238E27FC236}">
              <a16:creationId xmlns:a16="http://schemas.microsoft.com/office/drawing/2014/main" id="{24005D6A-591A-4CC0-AAB2-89CD988F4EC5}"/>
            </a:ext>
          </a:extLst>
        </xdr:cNvPr>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86" name="n_3aveValue【図書館】&#10;有形固定資産減価償却率">
          <a:extLst>
            <a:ext uri="{FF2B5EF4-FFF2-40B4-BE49-F238E27FC236}">
              <a16:creationId xmlns:a16="http://schemas.microsoft.com/office/drawing/2014/main" id="{B0CEEA09-5BDF-4F1C-B9E2-8DB222A44A00}"/>
            </a:ext>
          </a:extLst>
        </xdr:cNvPr>
        <xdr:cNvSpPr txBox="1"/>
      </xdr:nvSpPr>
      <xdr:spPr>
        <a:xfrm>
          <a:off x="1816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87" name="n_4aveValue【図書館】&#10;有形固定資産減価償却率">
          <a:extLst>
            <a:ext uri="{FF2B5EF4-FFF2-40B4-BE49-F238E27FC236}">
              <a16:creationId xmlns:a16="http://schemas.microsoft.com/office/drawing/2014/main" id="{AC8D324A-864F-4D88-8629-62BDFD4A5C43}"/>
            </a:ext>
          </a:extLst>
        </xdr:cNvPr>
        <xdr:cNvSpPr txBox="1"/>
      </xdr:nvSpPr>
      <xdr:spPr>
        <a:xfrm>
          <a:off x="927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60977</xdr:rowOff>
    </xdr:from>
    <xdr:ext cx="405111" cy="259045"/>
    <xdr:sp macro="" textlink="">
      <xdr:nvSpPr>
        <xdr:cNvPr id="88" name="n_1mainValue【図書館】&#10;有形固定資産減価償却率">
          <a:extLst>
            <a:ext uri="{FF2B5EF4-FFF2-40B4-BE49-F238E27FC236}">
              <a16:creationId xmlns:a16="http://schemas.microsoft.com/office/drawing/2014/main" id="{EB7E28DA-50C3-4210-BB3D-CC9ACF9CF64F}"/>
            </a:ext>
          </a:extLst>
        </xdr:cNvPr>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39750</xdr:rowOff>
    </xdr:from>
    <xdr:ext cx="405111" cy="259045"/>
    <xdr:sp macro="" textlink="">
      <xdr:nvSpPr>
        <xdr:cNvPr id="89" name="n_2mainValue【図書館】&#10;有形固定資産減価償却率">
          <a:extLst>
            <a:ext uri="{FF2B5EF4-FFF2-40B4-BE49-F238E27FC236}">
              <a16:creationId xmlns:a16="http://schemas.microsoft.com/office/drawing/2014/main" id="{EC49E963-2749-4FE9-ADF9-8099CA99600C}"/>
            </a:ext>
          </a:extLst>
        </xdr:cNvPr>
        <xdr:cNvSpPr txBox="1"/>
      </xdr:nvSpPr>
      <xdr:spPr>
        <a:xfrm>
          <a:off x="2705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90" name="n_3mainValue【図書館】&#10;有形固定資産減価償却率">
          <a:extLst>
            <a:ext uri="{FF2B5EF4-FFF2-40B4-BE49-F238E27FC236}">
              <a16:creationId xmlns:a16="http://schemas.microsoft.com/office/drawing/2014/main" id="{F5370FE9-2CE7-4422-9806-5E43A72846AA}"/>
            </a:ext>
          </a:extLst>
        </xdr:cNvPr>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145886</xdr:rowOff>
    </xdr:from>
    <xdr:ext cx="405111" cy="259045"/>
    <xdr:sp macro="" textlink="">
      <xdr:nvSpPr>
        <xdr:cNvPr id="91" name="n_4mainValue【図書館】&#10;有形固定資産減価償却率">
          <a:extLst>
            <a:ext uri="{FF2B5EF4-FFF2-40B4-BE49-F238E27FC236}">
              <a16:creationId xmlns:a16="http://schemas.microsoft.com/office/drawing/2014/main" id="{D44C21DF-AD77-48BF-AFCF-9F0B04764CCB}"/>
            </a:ext>
          </a:extLst>
        </xdr:cNvPr>
        <xdr:cNvSpPr txBox="1"/>
      </xdr:nvSpPr>
      <xdr:spPr>
        <a:xfrm>
          <a:off x="927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D923C81-9BB0-49D3-BCBC-FC3B5C4E414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42790CD-EA96-41B5-92D3-26C8443F287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CA502AF-153E-496B-AADB-CE538D12786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D146E2D-BBC1-4492-A1F3-9BD056DCA2A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FEA3C67-F64E-4BA3-9DCA-9F57F705CBE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3333FD0-980D-450F-918D-BBB4CDD579F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8269D6A-D7F6-4433-9E7C-F87E19DD4FA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B5F0DBB-62A9-4447-954A-6C8953595E8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0E378C8-5286-486F-95FE-3C2EA21B84C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7894AA4-6343-48FC-9DB3-802EBCF604D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901FCAF-6FB6-4D24-B682-EE21C769DE3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36227F5-C6FC-4DB4-97D1-F5174810CD9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77E4561-4AC6-4E90-8FF3-F3F76306368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A087F21-8F97-4946-8DC9-07612D52189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094B21F-929D-46BE-9EEF-5616D613CED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ACE361B-DB01-4250-8139-E5E6F0A19BE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DE6C225-BF9F-4D87-94BA-299C00385A7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B05F36C-989A-4EB4-A675-9ED0ECFE5EA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032D977-02BB-4C48-A653-EE4064C794D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709952BD-D21E-4A2A-8138-8C5A1261C03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D17B6CF-BF05-4988-B09E-8F6B70F4A41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AA173F2A-7FFF-4C3A-B856-FF04BE7BC0A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E689F6E-DE56-45E5-830D-7A966932DBF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963398FD-95BB-4187-9F73-75DAF446A4BD}"/>
            </a:ext>
          </a:extLst>
        </xdr:cNvPr>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0223DFDA-5B24-4D61-8378-B87EE2782117}"/>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DBE3F1F3-CF47-4496-9AEE-0BF50AF45321}"/>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a:extLst>
            <a:ext uri="{FF2B5EF4-FFF2-40B4-BE49-F238E27FC236}">
              <a16:creationId xmlns:a16="http://schemas.microsoft.com/office/drawing/2014/main" id="{4830C1BC-2B4C-45FB-9B97-C3E3A544AC3A}"/>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a:extLst>
            <a:ext uri="{FF2B5EF4-FFF2-40B4-BE49-F238E27FC236}">
              <a16:creationId xmlns:a16="http://schemas.microsoft.com/office/drawing/2014/main" id="{CC8F666D-FC4D-437B-B83A-9D28B633BE1D}"/>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6367</xdr:rowOff>
    </xdr:from>
    <xdr:ext cx="469744" cy="259045"/>
    <xdr:sp macro="" textlink="">
      <xdr:nvSpPr>
        <xdr:cNvPr id="120" name="【図書館】&#10;一人当たり面積平均値テキスト">
          <a:extLst>
            <a:ext uri="{FF2B5EF4-FFF2-40B4-BE49-F238E27FC236}">
              <a16:creationId xmlns:a16="http://schemas.microsoft.com/office/drawing/2014/main" id="{150E47EB-DBB6-4588-AB83-7F892DC00539}"/>
            </a:ext>
          </a:extLst>
        </xdr:cNvPr>
        <xdr:cNvSpPr txBox="1"/>
      </xdr:nvSpPr>
      <xdr:spPr>
        <a:xfrm>
          <a:off x="10515600" y="669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a:extLst>
            <a:ext uri="{FF2B5EF4-FFF2-40B4-BE49-F238E27FC236}">
              <a16:creationId xmlns:a16="http://schemas.microsoft.com/office/drawing/2014/main" id="{298FE0D1-3905-40C5-BECB-335319BFEFEA}"/>
            </a:ext>
          </a:extLst>
        </xdr:cNvPr>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id="{DEA99E07-B85A-4A4C-B780-CB6CB30302B9}"/>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E78F4945-4EF6-4081-9B6D-9BA8D1A8832D}"/>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a:extLst>
            <a:ext uri="{FF2B5EF4-FFF2-40B4-BE49-F238E27FC236}">
              <a16:creationId xmlns:a16="http://schemas.microsoft.com/office/drawing/2014/main" id="{33F2B954-EDBE-4DF9-B871-E4CE3509706C}"/>
            </a:ext>
          </a:extLst>
        </xdr:cNvPr>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a:extLst>
            <a:ext uri="{FF2B5EF4-FFF2-40B4-BE49-F238E27FC236}">
              <a16:creationId xmlns:a16="http://schemas.microsoft.com/office/drawing/2014/main" id="{2184B0D3-C4EC-487B-BAC8-1949A040DC4C}"/>
            </a:ext>
          </a:extLst>
        </xdr:cNvPr>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725F6F1-1685-495F-86EC-7DEDE9DD95F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07F2CF5-CDC5-4730-AB32-E38606D02FB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10592A4-F4F5-4532-B6B5-F9DBDB7E3EC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B7E975A-E919-474D-9211-FED7F171209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D4AAE1B-AB02-4A63-9B5F-02A0688C2CC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31" name="楕円 130">
          <a:extLst>
            <a:ext uri="{FF2B5EF4-FFF2-40B4-BE49-F238E27FC236}">
              <a16:creationId xmlns:a16="http://schemas.microsoft.com/office/drawing/2014/main" id="{0A40E4A1-DE59-4A27-8E7B-7C7576AC906D}"/>
            </a:ext>
          </a:extLst>
        </xdr:cNvPr>
        <xdr:cNvSpPr/>
      </xdr:nvSpPr>
      <xdr:spPr>
        <a:xfrm>
          <a:off x="10426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49547</xdr:rowOff>
    </xdr:from>
    <xdr:ext cx="469744" cy="259045"/>
    <xdr:sp macro="" textlink="">
      <xdr:nvSpPr>
        <xdr:cNvPr id="132" name="【図書館】&#10;一人当たり面積該当値テキスト">
          <a:extLst>
            <a:ext uri="{FF2B5EF4-FFF2-40B4-BE49-F238E27FC236}">
              <a16:creationId xmlns:a16="http://schemas.microsoft.com/office/drawing/2014/main" id="{41FFE251-7EBC-4A94-A25F-7DA380C6E7C1}"/>
            </a:ext>
          </a:extLst>
        </xdr:cNvPr>
        <xdr:cNvSpPr txBox="1"/>
      </xdr:nvSpPr>
      <xdr:spPr>
        <a:xfrm>
          <a:off x="10515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74930</xdr:rowOff>
    </xdr:from>
    <xdr:to>
      <xdr:col>50</xdr:col>
      <xdr:colOff>165100</xdr:colOff>
      <xdr:row>41</xdr:row>
      <xdr:rowOff>5080</xdr:rowOff>
    </xdr:to>
    <xdr:sp macro="" textlink="">
      <xdr:nvSpPr>
        <xdr:cNvPr id="133" name="楕円 132">
          <a:extLst>
            <a:ext uri="{FF2B5EF4-FFF2-40B4-BE49-F238E27FC236}">
              <a16:creationId xmlns:a16="http://schemas.microsoft.com/office/drawing/2014/main" id="{47240602-C84E-4AD2-B6CD-C70896DEBB95}"/>
            </a:ext>
          </a:extLst>
        </xdr:cNvPr>
        <xdr:cNvSpPr/>
      </xdr:nvSpPr>
      <xdr:spPr>
        <a:xfrm>
          <a:off x="9588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125730</xdr:rowOff>
    </xdr:to>
    <xdr:cxnSp macro="">
      <xdr:nvCxnSpPr>
        <xdr:cNvPr id="134" name="直線コネクタ 133">
          <a:extLst>
            <a:ext uri="{FF2B5EF4-FFF2-40B4-BE49-F238E27FC236}">
              <a16:creationId xmlns:a16="http://schemas.microsoft.com/office/drawing/2014/main" id="{A9FB7D10-E05B-498F-94F9-9D7812C9CCC4}"/>
            </a:ext>
          </a:extLst>
        </xdr:cNvPr>
        <xdr:cNvCxnSpPr/>
      </xdr:nvCxnSpPr>
      <xdr:spPr>
        <a:xfrm flipV="1">
          <a:off x="9639300" y="6979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78740</xdr:rowOff>
    </xdr:from>
    <xdr:to>
      <xdr:col>46</xdr:col>
      <xdr:colOff>38100</xdr:colOff>
      <xdr:row>41</xdr:row>
      <xdr:rowOff>8890</xdr:rowOff>
    </xdr:to>
    <xdr:sp macro="" textlink="">
      <xdr:nvSpPr>
        <xdr:cNvPr id="135" name="楕円 134">
          <a:extLst>
            <a:ext uri="{FF2B5EF4-FFF2-40B4-BE49-F238E27FC236}">
              <a16:creationId xmlns:a16="http://schemas.microsoft.com/office/drawing/2014/main" id="{1DDDCCE6-4337-4924-8CF8-F1F2CC0B18CC}"/>
            </a:ext>
          </a:extLst>
        </xdr:cNvPr>
        <xdr:cNvSpPr/>
      </xdr:nvSpPr>
      <xdr:spPr>
        <a:xfrm>
          <a:off x="8699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125730</xdr:rowOff>
    </xdr:from>
    <xdr:to>
      <xdr:col>50</xdr:col>
      <xdr:colOff>114300</xdr:colOff>
      <xdr:row>40</xdr:row>
      <xdr:rowOff>129540</xdr:rowOff>
    </xdr:to>
    <xdr:cxnSp macro="">
      <xdr:nvCxnSpPr>
        <xdr:cNvPr id="136" name="直線コネクタ 135">
          <a:extLst>
            <a:ext uri="{FF2B5EF4-FFF2-40B4-BE49-F238E27FC236}">
              <a16:creationId xmlns:a16="http://schemas.microsoft.com/office/drawing/2014/main" id="{6F5C47C7-65EA-4120-A9E3-9E960893619B}"/>
            </a:ext>
          </a:extLst>
        </xdr:cNvPr>
        <xdr:cNvCxnSpPr/>
      </xdr:nvCxnSpPr>
      <xdr:spPr>
        <a:xfrm flipV="1">
          <a:off x="8750300" y="6983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82550</xdr:rowOff>
    </xdr:from>
    <xdr:to>
      <xdr:col>41</xdr:col>
      <xdr:colOff>101600</xdr:colOff>
      <xdr:row>41</xdr:row>
      <xdr:rowOff>12700</xdr:rowOff>
    </xdr:to>
    <xdr:sp macro="" textlink="">
      <xdr:nvSpPr>
        <xdr:cNvPr id="137" name="楕円 136">
          <a:extLst>
            <a:ext uri="{FF2B5EF4-FFF2-40B4-BE49-F238E27FC236}">
              <a16:creationId xmlns:a16="http://schemas.microsoft.com/office/drawing/2014/main" id="{6129F8C3-9473-46BD-BF0D-728EDBED56E3}"/>
            </a:ext>
          </a:extLst>
        </xdr:cNvPr>
        <xdr:cNvSpPr/>
      </xdr:nvSpPr>
      <xdr:spPr>
        <a:xfrm>
          <a:off x="781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129540</xdr:rowOff>
    </xdr:from>
    <xdr:to>
      <xdr:col>45</xdr:col>
      <xdr:colOff>177800</xdr:colOff>
      <xdr:row>40</xdr:row>
      <xdr:rowOff>133350</xdr:rowOff>
    </xdr:to>
    <xdr:cxnSp macro="">
      <xdr:nvCxnSpPr>
        <xdr:cNvPr id="138" name="直線コネクタ 137">
          <a:extLst>
            <a:ext uri="{FF2B5EF4-FFF2-40B4-BE49-F238E27FC236}">
              <a16:creationId xmlns:a16="http://schemas.microsoft.com/office/drawing/2014/main" id="{496B0D14-CE01-4DA8-A526-0047390212FE}"/>
            </a:ext>
          </a:extLst>
        </xdr:cNvPr>
        <xdr:cNvCxnSpPr/>
      </xdr:nvCxnSpPr>
      <xdr:spPr>
        <a:xfrm flipV="1">
          <a:off x="7861300" y="698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86360</xdr:rowOff>
    </xdr:from>
    <xdr:to>
      <xdr:col>36</xdr:col>
      <xdr:colOff>165100</xdr:colOff>
      <xdr:row>41</xdr:row>
      <xdr:rowOff>16510</xdr:rowOff>
    </xdr:to>
    <xdr:sp macro="" textlink="">
      <xdr:nvSpPr>
        <xdr:cNvPr id="139" name="楕円 138">
          <a:extLst>
            <a:ext uri="{FF2B5EF4-FFF2-40B4-BE49-F238E27FC236}">
              <a16:creationId xmlns:a16="http://schemas.microsoft.com/office/drawing/2014/main" id="{DBB06A8B-010D-4C66-B026-53272AF51851}"/>
            </a:ext>
          </a:extLst>
        </xdr:cNvPr>
        <xdr:cNvSpPr/>
      </xdr:nvSpPr>
      <xdr:spPr>
        <a:xfrm>
          <a:off x="6921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133350</xdr:rowOff>
    </xdr:from>
    <xdr:to>
      <xdr:col>41</xdr:col>
      <xdr:colOff>50800</xdr:colOff>
      <xdr:row>40</xdr:row>
      <xdr:rowOff>137160</xdr:rowOff>
    </xdr:to>
    <xdr:cxnSp macro="">
      <xdr:nvCxnSpPr>
        <xdr:cNvPr id="140" name="直線コネクタ 139">
          <a:extLst>
            <a:ext uri="{FF2B5EF4-FFF2-40B4-BE49-F238E27FC236}">
              <a16:creationId xmlns:a16="http://schemas.microsoft.com/office/drawing/2014/main" id="{289C797F-D37E-47CB-857E-5A111E05018B}"/>
            </a:ext>
          </a:extLst>
        </xdr:cNvPr>
        <xdr:cNvCxnSpPr/>
      </xdr:nvCxnSpPr>
      <xdr:spPr>
        <a:xfrm flipV="1">
          <a:off x="6972300" y="699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a:extLst>
            <a:ext uri="{FF2B5EF4-FFF2-40B4-BE49-F238E27FC236}">
              <a16:creationId xmlns:a16="http://schemas.microsoft.com/office/drawing/2014/main" id="{1C4F8F14-8B5C-477E-9DC2-B52D6988A065}"/>
            </a:ext>
          </a:extLst>
        </xdr:cNvPr>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EBDB6771-8FC2-4C33-8149-A344562139D5}"/>
            </a:ext>
          </a:extLst>
        </xdr:cNvPr>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3" name="n_3aveValue【図書館】&#10;一人当たり面積">
          <a:extLst>
            <a:ext uri="{FF2B5EF4-FFF2-40B4-BE49-F238E27FC236}">
              <a16:creationId xmlns:a16="http://schemas.microsoft.com/office/drawing/2014/main" id="{978B4EFA-F829-4347-BA13-221B325C90F5}"/>
            </a:ext>
          </a:extLst>
        </xdr:cNvPr>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4" name="n_4aveValue【図書館】&#10;一人当たり面積">
          <a:extLst>
            <a:ext uri="{FF2B5EF4-FFF2-40B4-BE49-F238E27FC236}">
              <a16:creationId xmlns:a16="http://schemas.microsoft.com/office/drawing/2014/main" id="{C9F19C9A-21ED-4BA3-8644-ECEFE84BCAFC}"/>
            </a:ext>
          </a:extLst>
        </xdr:cNvPr>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167657</xdr:rowOff>
    </xdr:from>
    <xdr:ext cx="469744" cy="259045"/>
    <xdr:sp macro="" textlink="">
      <xdr:nvSpPr>
        <xdr:cNvPr id="145" name="n_1mainValue【図書館】&#10;一人当たり面積">
          <a:extLst>
            <a:ext uri="{FF2B5EF4-FFF2-40B4-BE49-F238E27FC236}">
              <a16:creationId xmlns:a16="http://schemas.microsoft.com/office/drawing/2014/main" id="{B044B014-BB08-4C56-A2D5-34D4137E3B28}"/>
            </a:ext>
          </a:extLst>
        </xdr:cNvPr>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6" name="n_2mainValue【図書館】&#10;一人当たり面積">
          <a:extLst>
            <a:ext uri="{FF2B5EF4-FFF2-40B4-BE49-F238E27FC236}">
              <a16:creationId xmlns:a16="http://schemas.microsoft.com/office/drawing/2014/main" id="{ABA16999-A5DE-461D-AC25-04F27770494B}"/>
            </a:ext>
          </a:extLst>
        </xdr:cNvPr>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3827</xdr:rowOff>
    </xdr:from>
    <xdr:ext cx="469744" cy="259045"/>
    <xdr:sp macro="" textlink="">
      <xdr:nvSpPr>
        <xdr:cNvPr id="147" name="n_3mainValue【図書館】&#10;一人当たり面積">
          <a:extLst>
            <a:ext uri="{FF2B5EF4-FFF2-40B4-BE49-F238E27FC236}">
              <a16:creationId xmlns:a16="http://schemas.microsoft.com/office/drawing/2014/main" id="{9A226C72-DD65-45DC-BDF2-5EF1E4BA5306}"/>
            </a:ext>
          </a:extLst>
        </xdr:cNvPr>
        <xdr:cNvSpPr txBox="1"/>
      </xdr:nvSpPr>
      <xdr:spPr>
        <a:xfrm>
          <a:off x="7626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8" name="n_4mainValue【図書館】&#10;一人当たり面積">
          <a:extLst>
            <a:ext uri="{FF2B5EF4-FFF2-40B4-BE49-F238E27FC236}">
              <a16:creationId xmlns:a16="http://schemas.microsoft.com/office/drawing/2014/main" id="{98C4CEFF-BDE8-4A59-B9BC-3D637A77B1F6}"/>
            </a:ext>
          </a:extLst>
        </xdr:cNvPr>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B099E3B-D4E6-4FE7-8BF0-031B20332A5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643A5BB-B56C-4992-8560-7C4F9F49EAD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F2A5BFD-80C5-4634-9BB7-5C4728ECF85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1936D07-8385-4F03-B0AD-0597D5FA311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ACE7219-F2F4-4626-A728-94FD722A540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A5AF724-ADC5-4994-A643-6F6B1BFB7C9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A906D87-97AA-4EC2-A0AD-6B3454E3DE2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A27265D-8DF0-4E06-9265-8AC562E3CF2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F388E3E-D8F5-487E-AB1F-6FB9EE806C0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F725021-085D-4126-B93A-61987F01858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50169EE-D91F-43A8-96AA-34817DA1DC7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1092D72-4B2E-44EC-8CEB-6B1E61019C7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08563D7-F5A1-447D-9469-E4336C72DCB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B9C138E-C9DC-40A8-9AEE-2F30A75D834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1DD8D8D-BDCD-4595-9102-E636F857FF5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A362C93-B1B5-40BA-A1FD-97CA6F57138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0783A43-F2CF-4351-9C70-D08ECB92F97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92A42E0-6322-4ECA-919E-B5F24865404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16464D3-F9F8-408D-98DB-E85458ECE26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89B9B27-9C2F-4FCE-AE22-2D10E1EA713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3E28EEA-AC85-4B1B-B370-92710CA2E71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10FEB79D-525E-4615-9AFE-C8860E5D55A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103E750-6845-4C28-8DE3-E6067E3FFB1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C68CB32-D2DE-4FA6-83CB-BC41E40E201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7A386F0-27E5-4564-BFB1-8E044E757B7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1E0620DC-86A5-4E3D-9B1B-2283F7612792}"/>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D1E03412-3308-418C-BDAE-F573C8956CE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C3DF825A-0479-4D83-ADB2-324B379569F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4D95D490-D2A5-4CD2-8CFE-32375E3FCA5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499EFE35-875B-469B-B5EB-17ADB1F637A7}"/>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1B702B68-2620-4DF5-A9B3-F617C0E13E5F}"/>
            </a:ext>
          </a:extLst>
        </xdr:cNvPr>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a:extLst>
            <a:ext uri="{FF2B5EF4-FFF2-40B4-BE49-F238E27FC236}">
              <a16:creationId xmlns:a16="http://schemas.microsoft.com/office/drawing/2014/main" id="{C8E69071-1103-4C77-B11B-D245BBCD257D}"/>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07B676D0-7F29-458B-B6DC-115FAC2B25E0}"/>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a:extLst>
            <a:ext uri="{FF2B5EF4-FFF2-40B4-BE49-F238E27FC236}">
              <a16:creationId xmlns:a16="http://schemas.microsoft.com/office/drawing/2014/main" id="{AF1C1B36-F203-484A-8EC1-400A6282C4F4}"/>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a:extLst>
            <a:ext uri="{FF2B5EF4-FFF2-40B4-BE49-F238E27FC236}">
              <a16:creationId xmlns:a16="http://schemas.microsoft.com/office/drawing/2014/main" id="{A2A54BC9-03D0-4264-903B-950D7A359F73}"/>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a:extLst>
            <a:ext uri="{FF2B5EF4-FFF2-40B4-BE49-F238E27FC236}">
              <a16:creationId xmlns:a16="http://schemas.microsoft.com/office/drawing/2014/main" id="{285F197B-F1C3-4AE6-86E1-F082E36C6E32}"/>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BCFE1E5-D180-47F6-9604-07320B31AD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B0F4E51-333E-4C48-A57C-0EA1A034690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AE1D4D4-A42C-4DA5-B9F8-EED2C10EF27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5EF2F2B-5BF2-4126-A541-B044F797A69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6A28705-4EB9-4796-B362-066657D7BC1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158206</xdr:rowOff>
    </xdr:from>
    <xdr:to>
      <xdr:col>24</xdr:col>
      <xdr:colOff>114300</xdr:colOff>
      <xdr:row>60</xdr:row>
      <xdr:rowOff>88356</xdr:rowOff>
    </xdr:to>
    <xdr:sp macro="" textlink="">
      <xdr:nvSpPr>
        <xdr:cNvPr id="190" name="楕円 189">
          <a:extLst>
            <a:ext uri="{FF2B5EF4-FFF2-40B4-BE49-F238E27FC236}">
              <a16:creationId xmlns:a16="http://schemas.microsoft.com/office/drawing/2014/main" id="{4804B763-EC7A-40D2-8244-F9C5D4AAEF4C}"/>
            </a:ext>
          </a:extLst>
        </xdr:cNvPr>
        <xdr:cNvSpPr/>
      </xdr:nvSpPr>
      <xdr:spPr>
        <a:xfrm>
          <a:off x="45847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9633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EB619DCA-474F-4828-B50B-2E677F4EDECD}"/>
            </a:ext>
          </a:extLst>
        </xdr:cNvPr>
        <xdr:cNvSpPr txBox="1"/>
      </xdr:nvSpPr>
      <xdr:spPr>
        <a:xfrm>
          <a:off x="4673600" y="1012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123916</xdr:rowOff>
    </xdr:from>
    <xdr:to>
      <xdr:col>20</xdr:col>
      <xdr:colOff>38100</xdr:colOff>
      <xdr:row>60</xdr:row>
      <xdr:rowOff>54066</xdr:rowOff>
    </xdr:to>
    <xdr:sp macro="" textlink="">
      <xdr:nvSpPr>
        <xdr:cNvPr id="192" name="楕円 191">
          <a:extLst>
            <a:ext uri="{FF2B5EF4-FFF2-40B4-BE49-F238E27FC236}">
              <a16:creationId xmlns:a16="http://schemas.microsoft.com/office/drawing/2014/main" id="{112679A5-0861-46DB-B450-116EF7BD20DB}"/>
            </a:ext>
          </a:extLst>
        </xdr:cNvPr>
        <xdr:cNvSpPr/>
      </xdr:nvSpPr>
      <xdr:spPr>
        <a:xfrm>
          <a:off x="3746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3266</xdr:rowOff>
    </xdr:from>
    <xdr:to>
      <xdr:col>24</xdr:col>
      <xdr:colOff>63500</xdr:colOff>
      <xdr:row>60</xdr:row>
      <xdr:rowOff>37556</xdr:rowOff>
    </xdr:to>
    <xdr:cxnSp macro="">
      <xdr:nvCxnSpPr>
        <xdr:cNvPr id="193" name="直線コネクタ 192">
          <a:extLst>
            <a:ext uri="{FF2B5EF4-FFF2-40B4-BE49-F238E27FC236}">
              <a16:creationId xmlns:a16="http://schemas.microsoft.com/office/drawing/2014/main" id="{F3A02FFF-DE97-424C-AD09-C080D2033CEC}"/>
            </a:ext>
          </a:extLst>
        </xdr:cNvPr>
        <xdr:cNvCxnSpPr/>
      </xdr:nvCxnSpPr>
      <xdr:spPr>
        <a:xfrm>
          <a:off x="3797300" y="102902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89626</xdr:rowOff>
    </xdr:from>
    <xdr:to>
      <xdr:col>15</xdr:col>
      <xdr:colOff>101600</xdr:colOff>
      <xdr:row>60</xdr:row>
      <xdr:rowOff>19776</xdr:rowOff>
    </xdr:to>
    <xdr:sp macro="" textlink="">
      <xdr:nvSpPr>
        <xdr:cNvPr id="194" name="楕円 193">
          <a:extLst>
            <a:ext uri="{FF2B5EF4-FFF2-40B4-BE49-F238E27FC236}">
              <a16:creationId xmlns:a16="http://schemas.microsoft.com/office/drawing/2014/main" id="{211A2F18-943E-4C40-871D-A9BF537DC14C}"/>
            </a:ext>
          </a:extLst>
        </xdr:cNvPr>
        <xdr:cNvSpPr/>
      </xdr:nvSpPr>
      <xdr:spPr>
        <a:xfrm>
          <a:off x="2857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140426</xdr:rowOff>
    </xdr:from>
    <xdr:to>
      <xdr:col>19</xdr:col>
      <xdr:colOff>177800</xdr:colOff>
      <xdr:row>60</xdr:row>
      <xdr:rowOff>3266</xdr:rowOff>
    </xdr:to>
    <xdr:cxnSp macro="">
      <xdr:nvCxnSpPr>
        <xdr:cNvPr id="195" name="直線コネクタ 194">
          <a:extLst>
            <a:ext uri="{FF2B5EF4-FFF2-40B4-BE49-F238E27FC236}">
              <a16:creationId xmlns:a16="http://schemas.microsoft.com/office/drawing/2014/main" id="{267CA252-542A-49C7-AE9D-D1492F4200B7}"/>
            </a:ext>
          </a:extLst>
        </xdr:cNvPr>
        <xdr:cNvCxnSpPr/>
      </xdr:nvCxnSpPr>
      <xdr:spPr>
        <a:xfrm>
          <a:off x="2908300" y="102559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53703</xdr:rowOff>
    </xdr:from>
    <xdr:to>
      <xdr:col>10</xdr:col>
      <xdr:colOff>165100</xdr:colOff>
      <xdr:row>59</xdr:row>
      <xdr:rowOff>155303</xdr:rowOff>
    </xdr:to>
    <xdr:sp macro="" textlink="">
      <xdr:nvSpPr>
        <xdr:cNvPr id="196" name="楕円 195">
          <a:extLst>
            <a:ext uri="{FF2B5EF4-FFF2-40B4-BE49-F238E27FC236}">
              <a16:creationId xmlns:a16="http://schemas.microsoft.com/office/drawing/2014/main" id="{20E0A2EF-C135-4C71-A896-D45933EF0A37}"/>
            </a:ext>
          </a:extLst>
        </xdr:cNvPr>
        <xdr:cNvSpPr/>
      </xdr:nvSpPr>
      <xdr:spPr>
        <a:xfrm>
          <a:off x="1968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104503</xdr:rowOff>
    </xdr:from>
    <xdr:to>
      <xdr:col>15</xdr:col>
      <xdr:colOff>50800</xdr:colOff>
      <xdr:row>59</xdr:row>
      <xdr:rowOff>140426</xdr:rowOff>
    </xdr:to>
    <xdr:cxnSp macro="">
      <xdr:nvCxnSpPr>
        <xdr:cNvPr id="197" name="直線コネクタ 196">
          <a:extLst>
            <a:ext uri="{FF2B5EF4-FFF2-40B4-BE49-F238E27FC236}">
              <a16:creationId xmlns:a16="http://schemas.microsoft.com/office/drawing/2014/main" id="{BA533D53-6C05-4D88-B80C-4F5AD211EDA5}"/>
            </a:ext>
          </a:extLst>
        </xdr:cNvPr>
        <xdr:cNvCxnSpPr/>
      </xdr:nvCxnSpPr>
      <xdr:spPr>
        <a:xfrm>
          <a:off x="2019300" y="102200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19413</xdr:rowOff>
    </xdr:from>
    <xdr:to>
      <xdr:col>6</xdr:col>
      <xdr:colOff>38100</xdr:colOff>
      <xdr:row>59</xdr:row>
      <xdr:rowOff>121013</xdr:rowOff>
    </xdr:to>
    <xdr:sp macro="" textlink="">
      <xdr:nvSpPr>
        <xdr:cNvPr id="198" name="楕円 197">
          <a:extLst>
            <a:ext uri="{FF2B5EF4-FFF2-40B4-BE49-F238E27FC236}">
              <a16:creationId xmlns:a16="http://schemas.microsoft.com/office/drawing/2014/main" id="{B75BBB37-B456-41C9-B78F-7FA73F6C913A}"/>
            </a:ext>
          </a:extLst>
        </xdr:cNvPr>
        <xdr:cNvSpPr/>
      </xdr:nvSpPr>
      <xdr:spPr>
        <a:xfrm>
          <a:off x="1079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70213</xdr:rowOff>
    </xdr:from>
    <xdr:to>
      <xdr:col>10</xdr:col>
      <xdr:colOff>114300</xdr:colOff>
      <xdr:row>59</xdr:row>
      <xdr:rowOff>104503</xdr:rowOff>
    </xdr:to>
    <xdr:cxnSp macro="">
      <xdr:nvCxnSpPr>
        <xdr:cNvPr id="199" name="直線コネクタ 198">
          <a:extLst>
            <a:ext uri="{FF2B5EF4-FFF2-40B4-BE49-F238E27FC236}">
              <a16:creationId xmlns:a16="http://schemas.microsoft.com/office/drawing/2014/main" id="{5DA72366-CA34-43BC-B234-40096FF7A438}"/>
            </a:ext>
          </a:extLst>
        </xdr:cNvPr>
        <xdr:cNvCxnSpPr/>
      </xdr:nvCxnSpPr>
      <xdr:spPr>
        <a:xfrm>
          <a:off x="1130300" y="101857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a:extLst>
            <a:ext uri="{FF2B5EF4-FFF2-40B4-BE49-F238E27FC236}">
              <a16:creationId xmlns:a16="http://schemas.microsoft.com/office/drawing/2014/main" id="{4BB4DC79-5F90-4F82-A4E5-F5D0A7DE2CB8}"/>
            </a:ext>
          </a:extLst>
        </xdr:cNvPr>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201" name="n_2aveValue【体育館・プール】&#10;有形固定資産減価償却率">
          <a:extLst>
            <a:ext uri="{FF2B5EF4-FFF2-40B4-BE49-F238E27FC236}">
              <a16:creationId xmlns:a16="http://schemas.microsoft.com/office/drawing/2014/main" id="{BDD12237-BD61-48D2-A128-C6D07603D700}"/>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2" name="n_3aveValue【体育館・プール】&#10;有形固定資産減価償却率">
          <a:extLst>
            <a:ext uri="{FF2B5EF4-FFF2-40B4-BE49-F238E27FC236}">
              <a16:creationId xmlns:a16="http://schemas.microsoft.com/office/drawing/2014/main" id="{72071705-84AE-40F4-821F-509CC45FA0C1}"/>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3" name="n_4aveValue【体育館・プール】&#10;有形固定資産減価償却率">
          <a:extLst>
            <a:ext uri="{FF2B5EF4-FFF2-40B4-BE49-F238E27FC236}">
              <a16:creationId xmlns:a16="http://schemas.microsoft.com/office/drawing/2014/main" id="{60B450B0-0B3E-446B-B18C-3F4E8ACC9B0E}"/>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70593</xdr:rowOff>
    </xdr:from>
    <xdr:ext cx="405111" cy="259045"/>
    <xdr:sp macro="" textlink="">
      <xdr:nvSpPr>
        <xdr:cNvPr id="204" name="n_1mainValue【体育館・プール】&#10;有形固定資産減価償却率">
          <a:extLst>
            <a:ext uri="{FF2B5EF4-FFF2-40B4-BE49-F238E27FC236}">
              <a16:creationId xmlns:a16="http://schemas.microsoft.com/office/drawing/2014/main" id="{7674A2CC-DCB4-4427-85BB-C5807A5E76EB}"/>
            </a:ext>
          </a:extLst>
        </xdr:cNvPr>
        <xdr:cNvSpPr txBox="1"/>
      </xdr:nvSpPr>
      <xdr:spPr>
        <a:xfrm>
          <a:off x="3582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36303</xdr:rowOff>
    </xdr:from>
    <xdr:ext cx="405111" cy="259045"/>
    <xdr:sp macro="" textlink="">
      <xdr:nvSpPr>
        <xdr:cNvPr id="205" name="n_2mainValue【体育館・プール】&#10;有形固定資産減価償却率">
          <a:extLst>
            <a:ext uri="{FF2B5EF4-FFF2-40B4-BE49-F238E27FC236}">
              <a16:creationId xmlns:a16="http://schemas.microsoft.com/office/drawing/2014/main" id="{9A587ACE-2295-42BB-BAF7-1942B6DA86BA}"/>
            </a:ext>
          </a:extLst>
        </xdr:cNvPr>
        <xdr:cNvSpPr txBox="1"/>
      </xdr:nvSpPr>
      <xdr:spPr>
        <a:xfrm>
          <a:off x="2705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380</xdr:rowOff>
    </xdr:from>
    <xdr:ext cx="405111" cy="259045"/>
    <xdr:sp macro="" textlink="">
      <xdr:nvSpPr>
        <xdr:cNvPr id="206" name="n_3mainValue【体育館・プール】&#10;有形固定資産減価償却率">
          <a:extLst>
            <a:ext uri="{FF2B5EF4-FFF2-40B4-BE49-F238E27FC236}">
              <a16:creationId xmlns:a16="http://schemas.microsoft.com/office/drawing/2014/main" id="{DAFD106B-18E7-4DC7-A422-FC5F4656CABE}"/>
            </a:ext>
          </a:extLst>
        </xdr:cNvPr>
        <xdr:cNvSpPr txBox="1"/>
      </xdr:nvSpPr>
      <xdr:spPr>
        <a:xfrm>
          <a:off x="1816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137540</xdr:rowOff>
    </xdr:from>
    <xdr:ext cx="405111" cy="259045"/>
    <xdr:sp macro="" textlink="">
      <xdr:nvSpPr>
        <xdr:cNvPr id="207" name="n_4mainValue【体育館・プール】&#10;有形固定資産減価償却率">
          <a:extLst>
            <a:ext uri="{FF2B5EF4-FFF2-40B4-BE49-F238E27FC236}">
              <a16:creationId xmlns:a16="http://schemas.microsoft.com/office/drawing/2014/main" id="{023A4F2A-AF48-48CB-9DD6-7F55300E9013}"/>
            </a:ext>
          </a:extLst>
        </xdr:cNvPr>
        <xdr:cNvSpPr txBox="1"/>
      </xdr:nvSpPr>
      <xdr:spPr>
        <a:xfrm>
          <a:off x="927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23789CE-6DF8-496E-9DD8-DC1CFD88776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F95B37D8-BC89-422F-9936-DE02D0A4E1D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38BA1F35-4873-4F3C-81A1-33C81585F49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FB9C2D68-23C3-46D1-8A83-3B8850277F5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AF0AC10-EB4E-4022-9CEE-1332F8CF4AF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88F3C198-4E0E-4962-B34E-E36620F7F97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BFF7210-E25C-4901-A54C-6E906A409F9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0E0ABC6-7B07-4862-8498-942EDF315EC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9D8927D-0397-4B16-B8B2-000C14ECBAF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8A9754BB-894E-45AA-B76D-088F1A32EE1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5C293695-A52E-4E53-AB93-351256DDC11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id="{88BED8AF-1A70-4645-A943-D88895710B1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E897BEE6-62F0-4680-8FCE-F5F2FB9E086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id="{106879BB-7550-457C-9CD8-829D61990CFA}"/>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67711C9A-017B-48C6-9B99-0629D139B0F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id="{D12742AB-4134-4128-90E9-CD8973A749A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A33DE14C-7507-4081-9E51-89DFCAE2B66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id="{30335BCB-503F-493C-B7B1-C48C6836A39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C0146BAA-B7B3-4B21-A16A-8CDB69F8BDE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id="{B15E8119-8C0F-48BB-9B9D-245F2571E12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746438EE-BC77-4BB3-ACF5-7D48158F7EE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id="{FCF5E2E8-93DF-4999-91D3-339E298FD6B8}"/>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1AE419E1-A626-43DF-AB3C-81DE8DBCB00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B0D62E7-6593-4E33-B36E-96FE9944A70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B63AF017-FE93-40AC-AA7D-D82BE777001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a:extLst>
            <a:ext uri="{FF2B5EF4-FFF2-40B4-BE49-F238E27FC236}">
              <a16:creationId xmlns:a16="http://schemas.microsoft.com/office/drawing/2014/main" id="{4CD0E4E3-8F9D-42B3-9AC0-518874CF97C5}"/>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a:extLst>
            <a:ext uri="{FF2B5EF4-FFF2-40B4-BE49-F238E27FC236}">
              <a16:creationId xmlns:a16="http://schemas.microsoft.com/office/drawing/2014/main" id="{CC51FC7D-587C-4E0A-97C1-74AF578E0FB8}"/>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a:extLst>
            <a:ext uri="{FF2B5EF4-FFF2-40B4-BE49-F238E27FC236}">
              <a16:creationId xmlns:a16="http://schemas.microsoft.com/office/drawing/2014/main" id="{130A37EC-E691-47AA-91CC-62058F68F514}"/>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a:extLst>
            <a:ext uri="{FF2B5EF4-FFF2-40B4-BE49-F238E27FC236}">
              <a16:creationId xmlns:a16="http://schemas.microsoft.com/office/drawing/2014/main" id="{97E4C6C3-D7BF-4F6B-8D22-B4B7594D386F}"/>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a:extLst>
            <a:ext uri="{FF2B5EF4-FFF2-40B4-BE49-F238E27FC236}">
              <a16:creationId xmlns:a16="http://schemas.microsoft.com/office/drawing/2014/main" id="{67CEF1BB-9CAD-4134-A1B9-2063B3CC0016}"/>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103976</xdr:rowOff>
    </xdr:from>
    <xdr:ext cx="469744" cy="259045"/>
    <xdr:sp macro="" textlink="">
      <xdr:nvSpPr>
        <xdr:cNvPr id="238" name="【体育館・プール】&#10;一人当たり面積平均値テキスト">
          <a:extLst>
            <a:ext uri="{FF2B5EF4-FFF2-40B4-BE49-F238E27FC236}">
              <a16:creationId xmlns:a16="http://schemas.microsoft.com/office/drawing/2014/main" id="{0B8812CE-A710-4BD6-8D30-A289C7080948}"/>
            </a:ext>
          </a:extLst>
        </xdr:cNvPr>
        <xdr:cNvSpPr txBox="1"/>
      </xdr:nvSpPr>
      <xdr:spPr>
        <a:xfrm>
          <a:off x="105156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a:extLst>
            <a:ext uri="{FF2B5EF4-FFF2-40B4-BE49-F238E27FC236}">
              <a16:creationId xmlns:a16="http://schemas.microsoft.com/office/drawing/2014/main" id="{321983D0-826C-4A29-B7E6-7785418A327B}"/>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a:extLst>
            <a:ext uri="{FF2B5EF4-FFF2-40B4-BE49-F238E27FC236}">
              <a16:creationId xmlns:a16="http://schemas.microsoft.com/office/drawing/2014/main" id="{E8563883-2F2A-43ED-AC28-11C20CF8487A}"/>
            </a:ext>
          </a:extLst>
        </xdr:cNvPr>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a:extLst>
            <a:ext uri="{FF2B5EF4-FFF2-40B4-BE49-F238E27FC236}">
              <a16:creationId xmlns:a16="http://schemas.microsoft.com/office/drawing/2014/main" id="{48998439-6B21-4761-AD6C-85B4D5FDD364}"/>
            </a:ext>
          </a:extLst>
        </xdr:cNvPr>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a:extLst>
            <a:ext uri="{FF2B5EF4-FFF2-40B4-BE49-F238E27FC236}">
              <a16:creationId xmlns:a16="http://schemas.microsoft.com/office/drawing/2014/main" id="{3EE7F4CA-7ACA-449A-B1DF-25DDAFEAE079}"/>
            </a:ext>
          </a:extLst>
        </xdr:cNvPr>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a:extLst>
            <a:ext uri="{FF2B5EF4-FFF2-40B4-BE49-F238E27FC236}">
              <a16:creationId xmlns:a16="http://schemas.microsoft.com/office/drawing/2014/main" id="{2389B0A5-9F2C-4D92-AD6A-E39DA058D9B5}"/>
            </a:ext>
          </a:extLst>
        </xdr:cNvPr>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7F635F6-BDF9-444F-95E6-284BC71050F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F403336-6A27-4045-99A6-A7BF7F1D082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EE3A423-06F2-4F0A-AC11-5A7EE5779D7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2A85333-1374-49ED-BBC3-EE75268C9A1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2635D2A8-DB6E-4B08-944C-96261F1A099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49" name="楕円 248">
          <a:extLst>
            <a:ext uri="{FF2B5EF4-FFF2-40B4-BE49-F238E27FC236}">
              <a16:creationId xmlns:a16="http://schemas.microsoft.com/office/drawing/2014/main" id="{7FC008FA-1D31-4915-A597-A3F032EEE691}"/>
            </a:ext>
          </a:extLst>
        </xdr:cNvPr>
        <xdr:cNvSpPr/>
      </xdr:nvSpPr>
      <xdr:spPr>
        <a:xfrm>
          <a:off x="10426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120667</xdr:rowOff>
    </xdr:from>
    <xdr:ext cx="469744" cy="259045"/>
    <xdr:sp macro="" textlink="">
      <xdr:nvSpPr>
        <xdr:cNvPr id="250" name="【体育館・プール】&#10;一人当たり面積該当値テキスト">
          <a:extLst>
            <a:ext uri="{FF2B5EF4-FFF2-40B4-BE49-F238E27FC236}">
              <a16:creationId xmlns:a16="http://schemas.microsoft.com/office/drawing/2014/main" id="{9C3266ED-1A02-4893-8A2E-B26F568B5CDD}"/>
            </a:ext>
          </a:extLst>
        </xdr:cNvPr>
        <xdr:cNvSpPr txBox="1"/>
      </xdr:nvSpPr>
      <xdr:spPr>
        <a:xfrm>
          <a:off x="10515600"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109220</xdr:rowOff>
    </xdr:from>
    <xdr:to>
      <xdr:col>50</xdr:col>
      <xdr:colOff>165100</xdr:colOff>
      <xdr:row>61</xdr:row>
      <xdr:rowOff>39370</xdr:rowOff>
    </xdr:to>
    <xdr:sp macro="" textlink="">
      <xdr:nvSpPr>
        <xdr:cNvPr id="251" name="楕円 250">
          <a:extLst>
            <a:ext uri="{FF2B5EF4-FFF2-40B4-BE49-F238E27FC236}">
              <a16:creationId xmlns:a16="http://schemas.microsoft.com/office/drawing/2014/main" id="{206F9532-535A-488F-94F7-16C3373CB6BA}"/>
            </a:ext>
          </a:extLst>
        </xdr:cNvPr>
        <xdr:cNvSpPr/>
      </xdr:nvSpPr>
      <xdr:spPr>
        <a:xfrm>
          <a:off x="958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148590</xdr:rowOff>
    </xdr:from>
    <xdr:to>
      <xdr:col>55</xdr:col>
      <xdr:colOff>0</xdr:colOff>
      <xdr:row>60</xdr:row>
      <xdr:rowOff>160020</xdr:rowOff>
    </xdr:to>
    <xdr:cxnSp macro="">
      <xdr:nvCxnSpPr>
        <xdr:cNvPr id="252" name="直線コネクタ 251">
          <a:extLst>
            <a:ext uri="{FF2B5EF4-FFF2-40B4-BE49-F238E27FC236}">
              <a16:creationId xmlns:a16="http://schemas.microsoft.com/office/drawing/2014/main" id="{08C27CD6-11F0-4B6C-8865-3218CD7FB81A}"/>
            </a:ext>
          </a:extLst>
        </xdr:cNvPr>
        <xdr:cNvCxnSpPr/>
      </xdr:nvCxnSpPr>
      <xdr:spPr>
        <a:xfrm flipV="1">
          <a:off x="9639300" y="104355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122283</xdr:rowOff>
    </xdr:from>
    <xdr:to>
      <xdr:col>46</xdr:col>
      <xdr:colOff>38100</xdr:colOff>
      <xdr:row>61</xdr:row>
      <xdr:rowOff>52433</xdr:rowOff>
    </xdr:to>
    <xdr:sp macro="" textlink="">
      <xdr:nvSpPr>
        <xdr:cNvPr id="253" name="楕円 252">
          <a:extLst>
            <a:ext uri="{FF2B5EF4-FFF2-40B4-BE49-F238E27FC236}">
              <a16:creationId xmlns:a16="http://schemas.microsoft.com/office/drawing/2014/main" id="{69B90CEE-B3B9-4181-9D02-E31FF2BAE410}"/>
            </a:ext>
          </a:extLst>
        </xdr:cNvPr>
        <xdr:cNvSpPr/>
      </xdr:nvSpPr>
      <xdr:spPr>
        <a:xfrm>
          <a:off x="8699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160020</xdr:rowOff>
    </xdr:from>
    <xdr:to>
      <xdr:col>50</xdr:col>
      <xdr:colOff>114300</xdr:colOff>
      <xdr:row>61</xdr:row>
      <xdr:rowOff>1633</xdr:rowOff>
    </xdr:to>
    <xdr:cxnSp macro="">
      <xdr:nvCxnSpPr>
        <xdr:cNvPr id="254" name="直線コネクタ 253">
          <a:extLst>
            <a:ext uri="{FF2B5EF4-FFF2-40B4-BE49-F238E27FC236}">
              <a16:creationId xmlns:a16="http://schemas.microsoft.com/office/drawing/2014/main" id="{F932E0EB-E722-42CA-9B99-5C2AC59D57BA}"/>
            </a:ext>
          </a:extLst>
        </xdr:cNvPr>
        <xdr:cNvCxnSpPr/>
      </xdr:nvCxnSpPr>
      <xdr:spPr>
        <a:xfrm flipV="1">
          <a:off x="8750300" y="104470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132080</xdr:rowOff>
    </xdr:from>
    <xdr:to>
      <xdr:col>41</xdr:col>
      <xdr:colOff>101600</xdr:colOff>
      <xdr:row>61</xdr:row>
      <xdr:rowOff>62230</xdr:rowOff>
    </xdr:to>
    <xdr:sp macro="" textlink="">
      <xdr:nvSpPr>
        <xdr:cNvPr id="255" name="楕円 254">
          <a:extLst>
            <a:ext uri="{FF2B5EF4-FFF2-40B4-BE49-F238E27FC236}">
              <a16:creationId xmlns:a16="http://schemas.microsoft.com/office/drawing/2014/main" id="{8C63FF22-B3E1-46F5-88F4-8FB457946898}"/>
            </a:ext>
          </a:extLst>
        </xdr:cNvPr>
        <xdr:cNvSpPr/>
      </xdr:nvSpPr>
      <xdr:spPr>
        <a:xfrm>
          <a:off x="781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1633</xdr:rowOff>
    </xdr:from>
    <xdr:to>
      <xdr:col>45</xdr:col>
      <xdr:colOff>177800</xdr:colOff>
      <xdr:row>61</xdr:row>
      <xdr:rowOff>11430</xdr:rowOff>
    </xdr:to>
    <xdr:cxnSp macro="">
      <xdr:nvCxnSpPr>
        <xdr:cNvPr id="256" name="直線コネクタ 255">
          <a:extLst>
            <a:ext uri="{FF2B5EF4-FFF2-40B4-BE49-F238E27FC236}">
              <a16:creationId xmlns:a16="http://schemas.microsoft.com/office/drawing/2014/main" id="{B2D109D5-9FDA-4861-8EBF-BA847741F250}"/>
            </a:ext>
          </a:extLst>
        </xdr:cNvPr>
        <xdr:cNvCxnSpPr/>
      </xdr:nvCxnSpPr>
      <xdr:spPr>
        <a:xfrm flipV="1">
          <a:off x="7861300" y="104600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141877</xdr:rowOff>
    </xdr:from>
    <xdr:to>
      <xdr:col>36</xdr:col>
      <xdr:colOff>165100</xdr:colOff>
      <xdr:row>61</xdr:row>
      <xdr:rowOff>72027</xdr:rowOff>
    </xdr:to>
    <xdr:sp macro="" textlink="">
      <xdr:nvSpPr>
        <xdr:cNvPr id="257" name="楕円 256">
          <a:extLst>
            <a:ext uri="{FF2B5EF4-FFF2-40B4-BE49-F238E27FC236}">
              <a16:creationId xmlns:a16="http://schemas.microsoft.com/office/drawing/2014/main" id="{66D25CCC-5452-4DC4-9096-88C93A56A42F}"/>
            </a:ext>
          </a:extLst>
        </xdr:cNvPr>
        <xdr:cNvSpPr/>
      </xdr:nvSpPr>
      <xdr:spPr>
        <a:xfrm>
          <a:off x="6921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11430</xdr:rowOff>
    </xdr:from>
    <xdr:to>
      <xdr:col>41</xdr:col>
      <xdr:colOff>50800</xdr:colOff>
      <xdr:row>61</xdr:row>
      <xdr:rowOff>21227</xdr:rowOff>
    </xdr:to>
    <xdr:cxnSp macro="">
      <xdr:nvCxnSpPr>
        <xdr:cNvPr id="258" name="直線コネクタ 257">
          <a:extLst>
            <a:ext uri="{FF2B5EF4-FFF2-40B4-BE49-F238E27FC236}">
              <a16:creationId xmlns:a16="http://schemas.microsoft.com/office/drawing/2014/main" id="{F308671D-2185-4786-8ED9-D04885B95B66}"/>
            </a:ext>
          </a:extLst>
        </xdr:cNvPr>
        <xdr:cNvCxnSpPr/>
      </xdr:nvCxnSpPr>
      <xdr:spPr>
        <a:xfrm flipV="1">
          <a:off x="6972300" y="104698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48458</xdr:rowOff>
    </xdr:from>
    <xdr:ext cx="469744" cy="259045"/>
    <xdr:sp macro="" textlink="">
      <xdr:nvSpPr>
        <xdr:cNvPr id="259" name="n_1aveValue【体育館・プール】&#10;一人当たり面積">
          <a:extLst>
            <a:ext uri="{FF2B5EF4-FFF2-40B4-BE49-F238E27FC236}">
              <a16:creationId xmlns:a16="http://schemas.microsoft.com/office/drawing/2014/main" id="{2DF1E053-A518-432B-A37B-53E6FAB64CF8}"/>
            </a:ext>
          </a:extLst>
        </xdr:cNvPr>
        <xdr:cNvSpPr txBox="1"/>
      </xdr:nvSpPr>
      <xdr:spPr>
        <a:xfrm>
          <a:off x="9391727" y="105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71318</xdr:rowOff>
    </xdr:from>
    <xdr:ext cx="469744" cy="259045"/>
    <xdr:sp macro="" textlink="">
      <xdr:nvSpPr>
        <xdr:cNvPr id="260" name="n_2aveValue【体育館・プール】&#10;一人当たり面積">
          <a:extLst>
            <a:ext uri="{FF2B5EF4-FFF2-40B4-BE49-F238E27FC236}">
              <a16:creationId xmlns:a16="http://schemas.microsoft.com/office/drawing/2014/main" id="{F40EC14F-F9E7-468C-BD95-59514D7C9DE0}"/>
            </a:ext>
          </a:extLst>
        </xdr:cNvPr>
        <xdr:cNvSpPr txBox="1"/>
      </xdr:nvSpPr>
      <xdr:spPr>
        <a:xfrm>
          <a:off x="85154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102343</xdr:rowOff>
    </xdr:from>
    <xdr:ext cx="469744" cy="259045"/>
    <xdr:sp macro="" textlink="">
      <xdr:nvSpPr>
        <xdr:cNvPr id="261" name="n_3aveValue【体育館・プール】&#10;一人当たり面積">
          <a:extLst>
            <a:ext uri="{FF2B5EF4-FFF2-40B4-BE49-F238E27FC236}">
              <a16:creationId xmlns:a16="http://schemas.microsoft.com/office/drawing/2014/main" id="{DDCB5D51-4445-48A8-96BD-97857F9676C0}"/>
            </a:ext>
          </a:extLst>
        </xdr:cNvPr>
        <xdr:cNvSpPr txBox="1"/>
      </xdr:nvSpPr>
      <xdr:spPr>
        <a:xfrm>
          <a:off x="7626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262" name="n_4aveValue【体育館・プール】&#10;一人当たり面積">
          <a:extLst>
            <a:ext uri="{FF2B5EF4-FFF2-40B4-BE49-F238E27FC236}">
              <a16:creationId xmlns:a16="http://schemas.microsoft.com/office/drawing/2014/main" id="{F6476E23-9B28-4F5C-B562-CFDA66968A97}"/>
            </a:ext>
          </a:extLst>
        </xdr:cNvPr>
        <xdr:cNvSpPr txBox="1"/>
      </xdr:nvSpPr>
      <xdr:spPr>
        <a:xfrm>
          <a:off x="6737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55897</xdr:rowOff>
    </xdr:from>
    <xdr:ext cx="469744" cy="259045"/>
    <xdr:sp macro="" textlink="">
      <xdr:nvSpPr>
        <xdr:cNvPr id="263" name="n_1mainValue【体育館・プール】&#10;一人当たり面積">
          <a:extLst>
            <a:ext uri="{FF2B5EF4-FFF2-40B4-BE49-F238E27FC236}">
              <a16:creationId xmlns:a16="http://schemas.microsoft.com/office/drawing/2014/main" id="{119077EF-AEB3-4518-A8B1-838C7E87C74C}"/>
            </a:ext>
          </a:extLst>
        </xdr:cNvPr>
        <xdr:cNvSpPr txBox="1"/>
      </xdr:nvSpPr>
      <xdr:spPr>
        <a:xfrm>
          <a:off x="9391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68960</xdr:rowOff>
    </xdr:from>
    <xdr:ext cx="469744" cy="259045"/>
    <xdr:sp macro="" textlink="">
      <xdr:nvSpPr>
        <xdr:cNvPr id="264" name="n_2mainValue【体育館・プール】&#10;一人当たり面積">
          <a:extLst>
            <a:ext uri="{FF2B5EF4-FFF2-40B4-BE49-F238E27FC236}">
              <a16:creationId xmlns:a16="http://schemas.microsoft.com/office/drawing/2014/main" id="{5210656F-EE24-4480-B6E0-91F955BCBC8E}"/>
            </a:ext>
          </a:extLst>
        </xdr:cNvPr>
        <xdr:cNvSpPr txBox="1"/>
      </xdr:nvSpPr>
      <xdr:spPr>
        <a:xfrm>
          <a:off x="8515427" y="101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78757</xdr:rowOff>
    </xdr:from>
    <xdr:ext cx="469744" cy="259045"/>
    <xdr:sp macro="" textlink="">
      <xdr:nvSpPr>
        <xdr:cNvPr id="265" name="n_3mainValue【体育館・プール】&#10;一人当たり面積">
          <a:extLst>
            <a:ext uri="{FF2B5EF4-FFF2-40B4-BE49-F238E27FC236}">
              <a16:creationId xmlns:a16="http://schemas.microsoft.com/office/drawing/2014/main" id="{41195372-AF76-49AC-B952-29BEF941719E}"/>
            </a:ext>
          </a:extLst>
        </xdr:cNvPr>
        <xdr:cNvSpPr txBox="1"/>
      </xdr:nvSpPr>
      <xdr:spPr>
        <a:xfrm>
          <a:off x="7626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63154</xdr:rowOff>
    </xdr:from>
    <xdr:ext cx="469744" cy="259045"/>
    <xdr:sp macro="" textlink="">
      <xdr:nvSpPr>
        <xdr:cNvPr id="266" name="n_4mainValue【体育館・プール】&#10;一人当たり面積">
          <a:extLst>
            <a:ext uri="{FF2B5EF4-FFF2-40B4-BE49-F238E27FC236}">
              <a16:creationId xmlns:a16="http://schemas.microsoft.com/office/drawing/2014/main" id="{8A62609A-1BBB-41A4-A2DA-8044D4295602}"/>
            </a:ext>
          </a:extLst>
        </xdr:cNvPr>
        <xdr:cNvSpPr txBox="1"/>
      </xdr:nvSpPr>
      <xdr:spPr>
        <a:xfrm>
          <a:off x="6737427" y="1052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BE02987B-02A4-4D73-B99D-CFDE2343976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5B0F6DAB-95DB-42E6-9FE4-D72F9DDB9EC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449415D9-E1A9-4269-A0E6-ABD19084661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B8BE207A-CA1C-4D20-B355-B39D7E24EE6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EC53E224-2D4D-4FFE-A156-A091952474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B6037F8-145E-4758-9F36-57CF24CB61A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650ED3A7-6581-47BF-80B2-C4FFE30222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EA3F39D9-AB13-4F32-82AE-F4745F2063B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B4233132-B63C-4232-B6D7-74EF50B30E1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964C8415-8926-4F88-AA36-0E4B6A2E6EF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2AD85E70-1801-484F-A6CC-0DEDDA563E7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1AD1D31A-B9B4-45B9-B24D-2B57496D47D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349B66D6-E966-4686-8DF7-B9363BE1ACC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62097730-4D00-4330-8BC5-E5BB0459B9E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107462E2-D66B-43D3-A5A8-F24D936C25E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0F9171B9-D379-45E8-80EA-B8ABDBD9B46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6E18A8C8-40F1-482A-A1FA-C6899F97892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9CC4C410-B556-4863-BF61-BF4FF5D6768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B6CDAFB3-D301-4FA3-8C4E-97926BD18E9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E40EEB0F-2217-4044-B1D1-1CE577E5760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2F41FEEF-A42A-4124-899F-E21977ECE51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EF5FD94F-2090-455D-90EF-E1D3BDBA43F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2CCF157A-26C9-4C9C-AB71-A747A419E3F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761E678A-2895-45D9-9D70-79D84CE9D46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CEDCBB5F-FFD8-479F-9238-F239B2C80F42}"/>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37B5A7EA-AF9E-40DE-9A39-AAF2D9A4AC2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D2AB1CC1-465F-4B5E-92CD-D05127779B4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A780B17D-240F-4006-984E-5E2FFCD8A93F}"/>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95" name="直線コネクタ 294">
          <a:extLst>
            <a:ext uri="{FF2B5EF4-FFF2-40B4-BE49-F238E27FC236}">
              <a16:creationId xmlns:a16="http://schemas.microsoft.com/office/drawing/2014/main" id="{5EF78A90-F3EE-4A9E-AFEF-63BC1D67B0B4}"/>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19E7D6D2-5423-4266-8C03-10372BCA86D1}"/>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7" name="フローチャート: 判断 296">
          <a:extLst>
            <a:ext uri="{FF2B5EF4-FFF2-40B4-BE49-F238E27FC236}">
              <a16:creationId xmlns:a16="http://schemas.microsoft.com/office/drawing/2014/main" id="{A364FFF5-A14B-4305-BD54-33AD28D8132F}"/>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8" name="フローチャート: 判断 297">
          <a:extLst>
            <a:ext uri="{FF2B5EF4-FFF2-40B4-BE49-F238E27FC236}">
              <a16:creationId xmlns:a16="http://schemas.microsoft.com/office/drawing/2014/main" id="{34BAD439-7D8B-440C-8DB7-5582B3889262}"/>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99" name="フローチャート: 判断 298">
          <a:extLst>
            <a:ext uri="{FF2B5EF4-FFF2-40B4-BE49-F238E27FC236}">
              <a16:creationId xmlns:a16="http://schemas.microsoft.com/office/drawing/2014/main" id="{A92441C3-7D99-49DB-AA62-B3871DC96A4E}"/>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300" name="フローチャート: 判断 299">
          <a:extLst>
            <a:ext uri="{FF2B5EF4-FFF2-40B4-BE49-F238E27FC236}">
              <a16:creationId xmlns:a16="http://schemas.microsoft.com/office/drawing/2014/main" id="{7ACFA483-A4C5-4252-A7AA-CFA9036CF19C}"/>
            </a:ext>
          </a:extLst>
        </xdr:cNvPr>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301" name="フローチャート: 判断 300">
          <a:extLst>
            <a:ext uri="{FF2B5EF4-FFF2-40B4-BE49-F238E27FC236}">
              <a16:creationId xmlns:a16="http://schemas.microsoft.com/office/drawing/2014/main" id="{1FB7E9AD-9375-4252-B9F3-6F70D4FF83D7}"/>
            </a:ext>
          </a:extLst>
        </xdr:cNvPr>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A6521F7-C6ED-4714-BABF-A2DD453F801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2D94B98-7AD0-4BBB-A24A-5AD274C477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EB5E80C-2BEA-4EF9-A959-D4177A388B5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185C072-AC38-49E6-8AB6-5E542D53B8A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2AD18233-0D8E-4F26-8095-57BF18A16B2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122555</xdr:rowOff>
    </xdr:from>
    <xdr:to>
      <xdr:col>24</xdr:col>
      <xdr:colOff>114300</xdr:colOff>
      <xdr:row>80</xdr:row>
      <xdr:rowOff>52705</xdr:rowOff>
    </xdr:to>
    <xdr:sp macro="" textlink="">
      <xdr:nvSpPr>
        <xdr:cNvPr id="307" name="楕円 306">
          <a:extLst>
            <a:ext uri="{FF2B5EF4-FFF2-40B4-BE49-F238E27FC236}">
              <a16:creationId xmlns:a16="http://schemas.microsoft.com/office/drawing/2014/main" id="{E5E424FF-6818-43DE-8665-8E05F108C599}"/>
            </a:ext>
          </a:extLst>
        </xdr:cNvPr>
        <xdr:cNvSpPr/>
      </xdr:nvSpPr>
      <xdr:spPr>
        <a:xfrm>
          <a:off x="45847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145432</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D82BCE02-9F06-4960-8E00-CE4CCDD6185B}"/>
            </a:ext>
          </a:extLst>
        </xdr:cNvPr>
        <xdr:cNvSpPr txBox="1"/>
      </xdr:nvSpPr>
      <xdr:spPr>
        <a:xfrm>
          <a:off x="4673600"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82550</xdr:rowOff>
    </xdr:from>
    <xdr:to>
      <xdr:col>20</xdr:col>
      <xdr:colOff>38100</xdr:colOff>
      <xdr:row>80</xdr:row>
      <xdr:rowOff>12700</xdr:rowOff>
    </xdr:to>
    <xdr:sp macro="" textlink="">
      <xdr:nvSpPr>
        <xdr:cNvPr id="309" name="楕円 308">
          <a:extLst>
            <a:ext uri="{FF2B5EF4-FFF2-40B4-BE49-F238E27FC236}">
              <a16:creationId xmlns:a16="http://schemas.microsoft.com/office/drawing/2014/main" id="{4B3CC456-748F-45B8-8B70-25A9375913D4}"/>
            </a:ext>
          </a:extLst>
        </xdr:cNvPr>
        <xdr:cNvSpPr/>
      </xdr:nvSpPr>
      <xdr:spPr>
        <a:xfrm>
          <a:off x="3746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133350</xdr:rowOff>
    </xdr:from>
    <xdr:to>
      <xdr:col>24</xdr:col>
      <xdr:colOff>63500</xdr:colOff>
      <xdr:row>80</xdr:row>
      <xdr:rowOff>1905</xdr:rowOff>
    </xdr:to>
    <xdr:cxnSp macro="">
      <xdr:nvCxnSpPr>
        <xdr:cNvPr id="310" name="直線コネクタ 309">
          <a:extLst>
            <a:ext uri="{FF2B5EF4-FFF2-40B4-BE49-F238E27FC236}">
              <a16:creationId xmlns:a16="http://schemas.microsoft.com/office/drawing/2014/main" id="{F538407B-A9A6-4BC5-8126-3E3CF88F9DD9}"/>
            </a:ext>
          </a:extLst>
        </xdr:cNvPr>
        <xdr:cNvCxnSpPr/>
      </xdr:nvCxnSpPr>
      <xdr:spPr>
        <a:xfrm>
          <a:off x="3797300" y="136779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40639</xdr:rowOff>
    </xdr:from>
    <xdr:to>
      <xdr:col>15</xdr:col>
      <xdr:colOff>101600</xdr:colOff>
      <xdr:row>79</xdr:row>
      <xdr:rowOff>142239</xdr:rowOff>
    </xdr:to>
    <xdr:sp macro="" textlink="">
      <xdr:nvSpPr>
        <xdr:cNvPr id="311" name="楕円 310">
          <a:extLst>
            <a:ext uri="{FF2B5EF4-FFF2-40B4-BE49-F238E27FC236}">
              <a16:creationId xmlns:a16="http://schemas.microsoft.com/office/drawing/2014/main" id="{918E8958-8DAC-47E7-B1BA-C853291A5DC4}"/>
            </a:ext>
          </a:extLst>
        </xdr:cNvPr>
        <xdr:cNvSpPr/>
      </xdr:nvSpPr>
      <xdr:spPr>
        <a:xfrm>
          <a:off x="2857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91439</xdr:rowOff>
    </xdr:from>
    <xdr:to>
      <xdr:col>19</xdr:col>
      <xdr:colOff>177800</xdr:colOff>
      <xdr:row>79</xdr:row>
      <xdr:rowOff>133350</xdr:rowOff>
    </xdr:to>
    <xdr:cxnSp macro="">
      <xdr:nvCxnSpPr>
        <xdr:cNvPr id="312" name="直線コネクタ 311">
          <a:extLst>
            <a:ext uri="{FF2B5EF4-FFF2-40B4-BE49-F238E27FC236}">
              <a16:creationId xmlns:a16="http://schemas.microsoft.com/office/drawing/2014/main" id="{08AFCBBA-41CF-41F4-86AF-D66F35168797}"/>
            </a:ext>
          </a:extLst>
        </xdr:cNvPr>
        <xdr:cNvCxnSpPr/>
      </xdr:nvCxnSpPr>
      <xdr:spPr>
        <a:xfrm>
          <a:off x="2908300" y="136359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2539</xdr:rowOff>
    </xdr:from>
    <xdr:to>
      <xdr:col>10</xdr:col>
      <xdr:colOff>165100</xdr:colOff>
      <xdr:row>79</xdr:row>
      <xdr:rowOff>104139</xdr:rowOff>
    </xdr:to>
    <xdr:sp macro="" textlink="">
      <xdr:nvSpPr>
        <xdr:cNvPr id="313" name="楕円 312">
          <a:extLst>
            <a:ext uri="{FF2B5EF4-FFF2-40B4-BE49-F238E27FC236}">
              <a16:creationId xmlns:a16="http://schemas.microsoft.com/office/drawing/2014/main" id="{CA5A83EF-B32B-4B27-81CD-DC60140D0D9A}"/>
            </a:ext>
          </a:extLst>
        </xdr:cNvPr>
        <xdr:cNvSpPr/>
      </xdr:nvSpPr>
      <xdr:spPr>
        <a:xfrm>
          <a:off x="1968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53339</xdr:rowOff>
    </xdr:from>
    <xdr:to>
      <xdr:col>15</xdr:col>
      <xdr:colOff>50800</xdr:colOff>
      <xdr:row>79</xdr:row>
      <xdr:rowOff>91439</xdr:rowOff>
    </xdr:to>
    <xdr:cxnSp macro="">
      <xdr:nvCxnSpPr>
        <xdr:cNvPr id="314" name="直線コネクタ 313">
          <a:extLst>
            <a:ext uri="{FF2B5EF4-FFF2-40B4-BE49-F238E27FC236}">
              <a16:creationId xmlns:a16="http://schemas.microsoft.com/office/drawing/2014/main" id="{19AB7FCF-550C-4B51-AC65-CB2B3973ED15}"/>
            </a:ext>
          </a:extLst>
        </xdr:cNvPr>
        <xdr:cNvCxnSpPr/>
      </xdr:nvCxnSpPr>
      <xdr:spPr>
        <a:xfrm>
          <a:off x="2019300" y="13597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105411</xdr:rowOff>
    </xdr:from>
    <xdr:to>
      <xdr:col>6</xdr:col>
      <xdr:colOff>38100</xdr:colOff>
      <xdr:row>81</xdr:row>
      <xdr:rowOff>35561</xdr:rowOff>
    </xdr:to>
    <xdr:sp macro="" textlink="">
      <xdr:nvSpPr>
        <xdr:cNvPr id="315" name="楕円 314">
          <a:extLst>
            <a:ext uri="{FF2B5EF4-FFF2-40B4-BE49-F238E27FC236}">
              <a16:creationId xmlns:a16="http://schemas.microsoft.com/office/drawing/2014/main" id="{5F0E2DF5-86A5-4B6C-ADBB-3CF07A125198}"/>
            </a:ext>
          </a:extLst>
        </xdr:cNvPr>
        <xdr:cNvSpPr/>
      </xdr:nvSpPr>
      <xdr:spPr>
        <a:xfrm>
          <a:off x="1079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53339</xdr:rowOff>
    </xdr:from>
    <xdr:to>
      <xdr:col>10</xdr:col>
      <xdr:colOff>114300</xdr:colOff>
      <xdr:row>80</xdr:row>
      <xdr:rowOff>156211</xdr:rowOff>
    </xdr:to>
    <xdr:cxnSp macro="">
      <xdr:nvCxnSpPr>
        <xdr:cNvPr id="316" name="直線コネクタ 315">
          <a:extLst>
            <a:ext uri="{FF2B5EF4-FFF2-40B4-BE49-F238E27FC236}">
              <a16:creationId xmlns:a16="http://schemas.microsoft.com/office/drawing/2014/main" id="{8A4DA0F8-B24A-4C42-833A-499E19EB5299}"/>
            </a:ext>
          </a:extLst>
        </xdr:cNvPr>
        <xdr:cNvCxnSpPr/>
      </xdr:nvCxnSpPr>
      <xdr:spPr>
        <a:xfrm flipV="1">
          <a:off x="1130300" y="1359788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70502</xdr:rowOff>
    </xdr:from>
    <xdr:ext cx="405111" cy="259045"/>
    <xdr:sp macro="" textlink="">
      <xdr:nvSpPr>
        <xdr:cNvPr id="317" name="n_1aveValue【福祉施設】&#10;有形固定資産減価償却率">
          <a:extLst>
            <a:ext uri="{FF2B5EF4-FFF2-40B4-BE49-F238E27FC236}">
              <a16:creationId xmlns:a16="http://schemas.microsoft.com/office/drawing/2014/main" id="{595C3FDB-C7B2-4C63-889A-3EE4571EE93E}"/>
            </a:ext>
          </a:extLst>
        </xdr:cNvPr>
        <xdr:cNvSpPr txBox="1"/>
      </xdr:nvSpPr>
      <xdr:spPr>
        <a:xfrm>
          <a:off x="3582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318" name="n_2aveValue【福祉施設】&#10;有形固定資産減価償却率">
          <a:extLst>
            <a:ext uri="{FF2B5EF4-FFF2-40B4-BE49-F238E27FC236}">
              <a16:creationId xmlns:a16="http://schemas.microsoft.com/office/drawing/2014/main" id="{7F6BE8DF-653A-486C-84F3-94180269736D}"/>
            </a:ext>
          </a:extLst>
        </xdr:cNvPr>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161941</xdr:rowOff>
    </xdr:from>
    <xdr:ext cx="405111" cy="259045"/>
    <xdr:sp macro="" textlink="">
      <xdr:nvSpPr>
        <xdr:cNvPr id="319" name="n_3aveValue【福祉施設】&#10;有形固定資産減価償却率">
          <a:extLst>
            <a:ext uri="{FF2B5EF4-FFF2-40B4-BE49-F238E27FC236}">
              <a16:creationId xmlns:a16="http://schemas.microsoft.com/office/drawing/2014/main" id="{BA1C32EC-ED89-478E-B99C-3C9225ADCCDD}"/>
            </a:ext>
          </a:extLst>
        </xdr:cNvPr>
        <xdr:cNvSpPr txBox="1"/>
      </xdr:nvSpPr>
      <xdr:spPr>
        <a:xfrm>
          <a:off x="1816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20972</xdr:rowOff>
    </xdr:from>
    <xdr:ext cx="405111" cy="259045"/>
    <xdr:sp macro="" textlink="">
      <xdr:nvSpPr>
        <xdr:cNvPr id="320" name="n_4aveValue【福祉施設】&#10;有形固定資産減価償却率">
          <a:extLst>
            <a:ext uri="{FF2B5EF4-FFF2-40B4-BE49-F238E27FC236}">
              <a16:creationId xmlns:a16="http://schemas.microsoft.com/office/drawing/2014/main" id="{88C28CE6-2947-4091-A4C4-3E24B7613500}"/>
            </a:ext>
          </a:extLst>
        </xdr:cNvPr>
        <xdr:cNvSpPr txBox="1"/>
      </xdr:nvSpPr>
      <xdr:spPr>
        <a:xfrm>
          <a:off x="927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29227</xdr:rowOff>
    </xdr:from>
    <xdr:ext cx="405111" cy="259045"/>
    <xdr:sp macro="" textlink="">
      <xdr:nvSpPr>
        <xdr:cNvPr id="321" name="n_1mainValue【福祉施設】&#10;有形固定資産減価償却率">
          <a:extLst>
            <a:ext uri="{FF2B5EF4-FFF2-40B4-BE49-F238E27FC236}">
              <a16:creationId xmlns:a16="http://schemas.microsoft.com/office/drawing/2014/main" id="{0F72B3FD-BADC-4E08-BB86-1230E8C4CD44}"/>
            </a:ext>
          </a:extLst>
        </xdr:cNvPr>
        <xdr:cNvSpPr txBox="1"/>
      </xdr:nvSpPr>
      <xdr:spPr>
        <a:xfrm>
          <a:off x="35820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158766</xdr:rowOff>
    </xdr:from>
    <xdr:ext cx="405111" cy="259045"/>
    <xdr:sp macro="" textlink="">
      <xdr:nvSpPr>
        <xdr:cNvPr id="322" name="n_2mainValue【福祉施設】&#10;有形固定資産減価償却率">
          <a:extLst>
            <a:ext uri="{FF2B5EF4-FFF2-40B4-BE49-F238E27FC236}">
              <a16:creationId xmlns:a16="http://schemas.microsoft.com/office/drawing/2014/main" id="{1ABE49B2-77FC-40D4-9D93-A244DC682FFF}"/>
            </a:ext>
          </a:extLst>
        </xdr:cNvPr>
        <xdr:cNvSpPr txBox="1"/>
      </xdr:nvSpPr>
      <xdr:spPr>
        <a:xfrm>
          <a:off x="27057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120666</xdr:rowOff>
    </xdr:from>
    <xdr:ext cx="405111" cy="259045"/>
    <xdr:sp macro="" textlink="">
      <xdr:nvSpPr>
        <xdr:cNvPr id="323" name="n_3mainValue【福祉施設】&#10;有形固定資産減価償却率">
          <a:extLst>
            <a:ext uri="{FF2B5EF4-FFF2-40B4-BE49-F238E27FC236}">
              <a16:creationId xmlns:a16="http://schemas.microsoft.com/office/drawing/2014/main" id="{0C302E99-FB30-4F4D-B5D9-0AA665ECBD7E}"/>
            </a:ext>
          </a:extLst>
        </xdr:cNvPr>
        <xdr:cNvSpPr txBox="1"/>
      </xdr:nvSpPr>
      <xdr:spPr>
        <a:xfrm>
          <a:off x="18167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52088</xdr:rowOff>
    </xdr:from>
    <xdr:ext cx="405111" cy="259045"/>
    <xdr:sp macro="" textlink="">
      <xdr:nvSpPr>
        <xdr:cNvPr id="324" name="n_4mainValue【福祉施設】&#10;有形固定資産減価償却率">
          <a:extLst>
            <a:ext uri="{FF2B5EF4-FFF2-40B4-BE49-F238E27FC236}">
              <a16:creationId xmlns:a16="http://schemas.microsoft.com/office/drawing/2014/main" id="{ACCF80D5-D99B-48D8-96E8-CAA43115E77E}"/>
            </a:ext>
          </a:extLst>
        </xdr:cNvPr>
        <xdr:cNvSpPr txBox="1"/>
      </xdr:nvSpPr>
      <xdr:spPr>
        <a:xfrm>
          <a:off x="927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3F81D78-24E0-4B88-AC8C-8BC5EB37F5F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AAFBE4DC-3237-4E81-91F0-0775DB2B2BE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ECE2B582-D970-49F8-8817-3A718A65E19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4EC2725A-0EC1-43F6-AD12-2684939FA87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27BDA0FF-F44F-40DD-B9E1-12CCD9E74A3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C7E9C465-CCC4-45F7-8D1B-4828A12133A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FD4C4DBA-AAA4-4C85-83D1-62A6A1EBEFE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4A549A15-49D1-4D5E-B7E2-57C738D0F58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C773E03E-81CF-42C7-A004-B277D75B645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695B3962-F9B5-4AF3-BC89-1E0CB20B6EA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8B8273F-8B93-4DBC-BD2F-EB3A8A8F56B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5AEEE72A-4F12-4BA0-BFB8-FEC61933217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4B03559C-9B31-4DAC-8277-276D42514C2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D73DBF3A-4004-4BA4-9FC7-F9DE8241689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C7683AC3-5901-4A60-A854-FF4EE68EE7A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4D0B81DF-54FE-45E5-A372-5FFFD55D7E3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69F4C125-E884-46D1-9FD7-DB0F12A0BBE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4FD0D841-5265-4050-8A76-0E5F1A5D290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2EF0EAE0-9531-43AD-8DF9-E91592D29BB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A7F2E595-967F-4CB1-AAE3-885DC75D78C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64BCF400-96F5-4AF1-9F93-BB1409822AD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F5D582D5-CDF3-4E6C-86A7-8A0DAB03C22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2B561A4A-9510-4219-B54B-FAFF852BF16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8" name="直線コネクタ 347">
          <a:extLst>
            <a:ext uri="{FF2B5EF4-FFF2-40B4-BE49-F238E27FC236}">
              <a16:creationId xmlns:a16="http://schemas.microsoft.com/office/drawing/2014/main" id="{62D5E582-0E24-4E4A-BD84-D3206534D8B4}"/>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9" name="【福祉施設】&#10;一人当たり面積最小値テキスト">
          <a:extLst>
            <a:ext uri="{FF2B5EF4-FFF2-40B4-BE49-F238E27FC236}">
              <a16:creationId xmlns:a16="http://schemas.microsoft.com/office/drawing/2014/main" id="{896785A0-A8AA-4B26-BE66-F76601931174}"/>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50" name="直線コネクタ 349">
          <a:extLst>
            <a:ext uri="{FF2B5EF4-FFF2-40B4-BE49-F238E27FC236}">
              <a16:creationId xmlns:a16="http://schemas.microsoft.com/office/drawing/2014/main" id="{3DE0AFC1-E6F5-4E48-9B5E-911F6CD3A4E9}"/>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51" name="【福祉施設】&#10;一人当たり面積最大値テキスト">
          <a:extLst>
            <a:ext uri="{FF2B5EF4-FFF2-40B4-BE49-F238E27FC236}">
              <a16:creationId xmlns:a16="http://schemas.microsoft.com/office/drawing/2014/main" id="{B498B090-BD81-4E7F-8F6E-C87CB24DB64E}"/>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52" name="直線コネクタ 351">
          <a:extLst>
            <a:ext uri="{FF2B5EF4-FFF2-40B4-BE49-F238E27FC236}">
              <a16:creationId xmlns:a16="http://schemas.microsoft.com/office/drawing/2014/main" id="{EA6B4DD8-C93E-433A-89CB-E4BE3B566661}"/>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121938</xdr:rowOff>
    </xdr:from>
    <xdr:ext cx="469744" cy="259045"/>
    <xdr:sp macro="" textlink="">
      <xdr:nvSpPr>
        <xdr:cNvPr id="353" name="【福祉施設】&#10;一人当たり面積平均値テキスト">
          <a:extLst>
            <a:ext uri="{FF2B5EF4-FFF2-40B4-BE49-F238E27FC236}">
              <a16:creationId xmlns:a16="http://schemas.microsoft.com/office/drawing/2014/main" id="{B2B54592-3965-4F14-B876-01FB5AC1A275}"/>
            </a:ext>
          </a:extLst>
        </xdr:cNvPr>
        <xdr:cNvSpPr txBox="1"/>
      </xdr:nvSpPr>
      <xdr:spPr>
        <a:xfrm>
          <a:off x="10515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4" name="フローチャート: 判断 353">
          <a:extLst>
            <a:ext uri="{FF2B5EF4-FFF2-40B4-BE49-F238E27FC236}">
              <a16:creationId xmlns:a16="http://schemas.microsoft.com/office/drawing/2014/main" id="{1AC7D291-35CA-43ED-9E6E-2F5F01A22EB8}"/>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355" name="フローチャート: 判断 354">
          <a:extLst>
            <a:ext uri="{FF2B5EF4-FFF2-40B4-BE49-F238E27FC236}">
              <a16:creationId xmlns:a16="http://schemas.microsoft.com/office/drawing/2014/main" id="{C51F5A37-D313-422C-AF9A-D83D91D74623}"/>
            </a:ext>
          </a:extLst>
        </xdr:cNvPr>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356" name="フローチャート: 判断 355">
          <a:extLst>
            <a:ext uri="{FF2B5EF4-FFF2-40B4-BE49-F238E27FC236}">
              <a16:creationId xmlns:a16="http://schemas.microsoft.com/office/drawing/2014/main" id="{9FFE8DA8-75DC-49A8-A4A4-CE7D5229468C}"/>
            </a:ext>
          </a:extLst>
        </xdr:cNvPr>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357" name="フローチャート: 判断 356">
          <a:extLst>
            <a:ext uri="{FF2B5EF4-FFF2-40B4-BE49-F238E27FC236}">
              <a16:creationId xmlns:a16="http://schemas.microsoft.com/office/drawing/2014/main" id="{D71B84B0-6513-44C3-ACE4-502BECD84123}"/>
            </a:ext>
          </a:extLst>
        </xdr:cNvPr>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58" name="フローチャート: 判断 357">
          <a:extLst>
            <a:ext uri="{FF2B5EF4-FFF2-40B4-BE49-F238E27FC236}">
              <a16:creationId xmlns:a16="http://schemas.microsoft.com/office/drawing/2014/main" id="{702B7F02-F868-4D46-AF98-519BFA0AD871}"/>
            </a:ext>
          </a:extLst>
        </xdr:cNvPr>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90E016E-E8C8-4542-A63A-B55420E189C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7A1DC3D-8121-4A86-842D-258B21A3045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C5E5667-26E4-41B4-993A-C6C0A4509F0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033FD64-6FB2-43FD-B459-E051203EAA5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1F77CEFE-3FD9-43B9-8AC3-29D65A95B4B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19050</xdr:rowOff>
    </xdr:from>
    <xdr:to>
      <xdr:col>55</xdr:col>
      <xdr:colOff>50800</xdr:colOff>
      <xdr:row>81</xdr:row>
      <xdr:rowOff>120650</xdr:rowOff>
    </xdr:to>
    <xdr:sp macro="" textlink="">
      <xdr:nvSpPr>
        <xdr:cNvPr id="364" name="楕円 363">
          <a:extLst>
            <a:ext uri="{FF2B5EF4-FFF2-40B4-BE49-F238E27FC236}">
              <a16:creationId xmlns:a16="http://schemas.microsoft.com/office/drawing/2014/main" id="{C3A53E90-407C-4F21-8A4E-C15BB3CBE83E}"/>
            </a:ext>
          </a:extLst>
        </xdr:cNvPr>
        <xdr:cNvSpPr/>
      </xdr:nvSpPr>
      <xdr:spPr>
        <a:xfrm>
          <a:off x="104267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41927</xdr:rowOff>
    </xdr:from>
    <xdr:ext cx="469744" cy="259045"/>
    <xdr:sp macro="" textlink="">
      <xdr:nvSpPr>
        <xdr:cNvPr id="365" name="【福祉施設】&#10;一人当たり面積該当値テキスト">
          <a:extLst>
            <a:ext uri="{FF2B5EF4-FFF2-40B4-BE49-F238E27FC236}">
              <a16:creationId xmlns:a16="http://schemas.microsoft.com/office/drawing/2014/main" id="{2EA02C72-F812-415E-977F-97A0414616D4}"/>
            </a:ext>
          </a:extLst>
        </xdr:cNvPr>
        <xdr:cNvSpPr txBox="1"/>
      </xdr:nvSpPr>
      <xdr:spPr>
        <a:xfrm>
          <a:off x="10515600"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35561</xdr:rowOff>
    </xdr:from>
    <xdr:to>
      <xdr:col>50</xdr:col>
      <xdr:colOff>165100</xdr:colOff>
      <xdr:row>81</xdr:row>
      <xdr:rowOff>137161</xdr:rowOff>
    </xdr:to>
    <xdr:sp macro="" textlink="">
      <xdr:nvSpPr>
        <xdr:cNvPr id="366" name="楕円 365">
          <a:extLst>
            <a:ext uri="{FF2B5EF4-FFF2-40B4-BE49-F238E27FC236}">
              <a16:creationId xmlns:a16="http://schemas.microsoft.com/office/drawing/2014/main" id="{0DAA22EA-CE26-4DDD-9147-24F92A76C556}"/>
            </a:ext>
          </a:extLst>
        </xdr:cNvPr>
        <xdr:cNvSpPr/>
      </xdr:nvSpPr>
      <xdr:spPr>
        <a:xfrm>
          <a:off x="9588500" y="139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69850</xdr:rowOff>
    </xdr:from>
    <xdr:to>
      <xdr:col>55</xdr:col>
      <xdr:colOff>0</xdr:colOff>
      <xdr:row>81</xdr:row>
      <xdr:rowOff>86361</xdr:rowOff>
    </xdr:to>
    <xdr:cxnSp macro="">
      <xdr:nvCxnSpPr>
        <xdr:cNvPr id="367" name="直線コネクタ 366">
          <a:extLst>
            <a:ext uri="{FF2B5EF4-FFF2-40B4-BE49-F238E27FC236}">
              <a16:creationId xmlns:a16="http://schemas.microsoft.com/office/drawing/2014/main" id="{0A65A136-899A-4EDD-9C89-FA7058421E44}"/>
            </a:ext>
          </a:extLst>
        </xdr:cNvPr>
        <xdr:cNvCxnSpPr/>
      </xdr:nvCxnSpPr>
      <xdr:spPr>
        <a:xfrm flipV="1">
          <a:off x="9639300" y="13957300"/>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53339</xdr:rowOff>
    </xdr:from>
    <xdr:to>
      <xdr:col>46</xdr:col>
      <xdr:colOff>38100</xdr:colOff>
      <xdr:row>81</xdr:row>
      <xdr:rowOff>154939</xdr:rowOff>
    </xdr:to>
    <xdr:sp macro="" textlink="">
      <xdr:nvSpPr>
        <xdr:cNvPr id="368" name="楕円 367">
          <a:extLst>
            <a:ext uri="{FF2B5EF4-FFF2-40B4-BE49-F238E27FC236}">
              <a16:creationId xmlns:a16="http://schemas.microsoft.com/office/drawing/2014/main" id="{3C483BD2-B002-45A6-A321-67835D1BA559}"/>
            </a:ext>
          </a:extLst>
        </xdr:cNvPr>
        <xdr:cNvSpPr/>
      </xdr:nvSpPr>
      <xdr:spPr>
        <a:xfrm>
          <a:off x="8699500" y="139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86361</xdr:rowOff>
    </xdr:from>
    <xdr:to>
      <xdr:col>50</xdr:col>
      <xdr:colOff>114300</xdr:colOff>
      <xdr:row>81</xdr:row>
      <xdr:rowOff>104139</xdr:rowOff>
    </xdr:to>
    <xdr:cxnSp macro="">
      <xdr:nvCxnSpPr>
        <xdr:cNvPr id="369" name="直線コネクタ 368">
          <a:extLst>
            <a:ext uri="{FF2B5EF4-FFF2-40B4-BE49-F238E27FC236}">
              <a16:creationId xmlns:a16="http://schemas.microsoft.com/office/drawing/2014/main" id="{5233A7A7-C6C4-4396-B670-A7385163ABD1}"/>
            </a:ext>
          </a:extLst>
        </xdr:cNvPr>
        <xdr:cNvCxnSpPr/>
      </xdr:nvCxnSpPr>
      <xdr:spPr>
        <a:xfrm flipV="1">
          <a:off x="8750300" y="1397381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64770</xdr:rowOff>
    </xdr:from>
    <xdr:to>
      <xdr:col>41</xdr:col>
      <xdr:colOff>101600</xdr:colOff>
      <xdr:row>81</xdr:row>
      <xdr:rowOff>166370</xdr:rowOff>
    </xdr:to>
    <xdr:sp macro="" textlink="">
      <xdr:nvSpPr>
        <xdr:cNvPr id="370" name="楕円 369">
          <a:extLst>
            <a:ext uri="{FF2B5EF4-FFF2-40B4-BE49-F238E27FC236}">
              <a16:creationId xmlns:a16="http://schemas.microsoft.com/office/drawing/2014/main" id="{E7F71D41-1766-404C-970A-4F14BA5707BD}"/>
            </a:ext>
          </a:extLst>
        </xdr:cNvPr>
        <xdr:cNvSpPr/>
      </xdr:nvSpPr>
      <xdr:spPr>
        <a:xfrm>
          <a:off x="78105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104139</xdr:rowOff>
    </xdr:from>
    <xdr:to>
      <xdr:col>45</xdr:col>
      <xdr:colOff>177800</xdr:colOff>
      <xdr:row>81</xdr:row>
      <xdr:rowOff>115570</xdr:rowOff>
    </xdr:to>
    <xdr:cxnSp macro="">
      <xdr:nvCxnSpPr>
        <xdr:cNvPr id="371" name="直線コネクタ 370">
          <a:extLst>
            <a:ext uri="{FF2B5EF4-FFF2-40B4-BE49-F238E27FC236}">
              <a16:creationId xmlns:a16="http://schemas.microsoft.com/office/drawing/2014/main" id="{46D07DF5-12BB-4B04-BDF1-329E050E1BED}"/>
            </a:ext>
          </a:extLst>
        </xdr:cNvPr>
        <xdr:cNvCxnSpPr/>
      </xdr:nvCxnSpPr>
      <xdr:spPr>
        <a:xfrm flipV="1">
          <a:off x="7861300" y="139915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80011</xdr:rowOff>
    </xdr:from>
    <xdr:to>
      <xdr:col>36</xdr:col>
      <xdr:colOff>165100</xdr:colOff>
      <xdr:row>82</xdr:row>
      <xdr:rowOff>10161</xdr:rowOff>
    </xdr:to>
    <xdr:sp macro="" textlink="">
      <xdr:nvSpPr>
        <xdr:cNvPr id="372" name="楕円 371">
          <a:extLst>
            <a:ext uri="{FF2B5EF4-FFF2-40B4-BE49-F238E27FC236}">
              <a16:creationId xmlns:a16="http://schemas.microsoft.com/office/drawing/2014/main" id="{2BB914CF-24F1-485A-B91E-8462FDA1DA61}"/>
            </a:ext>
          </a:extLst>
        </xdr:cNvPr>
        <xdr:cNvSpPr/>
      </xdr:nvSpPr>
      <xdr:spPr>
        <a:xfrm>
          <a:off x="69215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115570</xdr:rowOff>
    </xdr:from>
    <xdr:to>
      <xdr:col>41</xdr:col>
      <xdr:colOff>50800</xdr:colOff>
      <xdr:row>81</xdr:row>
      <xdr:rowOff>130811</xdr:rowOff>
    </xdr:to>
    <xdr:cxnSp macro="">
      <xdr:nvCxnSpPr>
        <xdr:cNvPr id="373" name="直線コネクタ 372">
          <a:extLst>
            <a:ext uri="{FF2B5EF4-FFF2-40B4-BE49-F238E27FC236}">
              <a16:creationId xmlns:a16="http://schemas.microsoft.com/office/drawing/2014/main" id="{9244DAF6-557C-4682-A2FE-69676E9E6263}"/>
            </a:ext>
          </a:extLst>
        </xdr:cNvPr>
        <xdr:cNvCxnSpPr/>
      </xdr:nvCxnSpPr>
      <xdr:spPr>
        <a:xfrm flipV="1">
          <a:off x="6972300" y="14003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83838</xdr:rowOff>
    </xdr:from>
    <xdr:ext cx="469744" cy="259045"/>
    <xdr:sp macro="" textlink="">
      <xdr:nvSpPr>
        <xdr:cNvPr id="374" name="n_1aveValue【福祉施設】&#10;一人当たり面積">
          <a:extLst>
            <a:ext uri="{FF2B5EF4-FFF2-40B4-BE49-F238E27FC236}">
              <a16:creationId xmlns:a16="http://schemas.microsoft.com/office/drawing/2014/main" id="{C06FE860-E2FE-49BB-8C9A-55E0FD50DACA}"/>
            </a:ext>
          </a:extLst>
        </xdr:cNvPr>
        <xdr:cNvSpPr txBox="1"/>
      </xdr:nvSpPr>
      <xdr:spPr>
        <a:xfrm>
          <a:off x="93917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97807</xdr:rowOff>
    </xdr:from>
    <xdr:ext cx="469744" cy="259045"/>
    <xdr:sp macro="" textlink="">
      <xdr:nvSpPr>
        <xdr:cNvPr id="375" name="n_2aveValue【福祉施設】&#10;一人当たり面積">
          <a:extLst>
            <a:ext uri="{FF2B5EF4-FFF2-40B4-BE49-F238E27FC236}">
              <a16:creationId xmlns:a16="http://schemas.microsoft.com/office/drawing/2014/main" id="{8FE3E2B9-F4FB-43CC-8D3B-646699728FD7}"/>
            </a:ext>
          </a:extLst>
        </xdr:cNvPr>
        <xdr:cNvSpPr txBox="1"/>
      </xdr:nvSpPr>
      <xdr:spPr>
        <a:xfrm>
          <a:off x="8515427" y="14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101616</xdr:rowOff>
    </xdr:from>
    <xdr:ext cx="469744" cy="259045"/>
    <xdr:sp macro="" textlink="">
      <xdr:nvSpPr>
        <xdr:cNvPr id="376" name="n_3aveValue【福祉施設】&#10;一人当たり面積">
          <a:extLst>
            <a:ext uri="{FF2B5EF4-FFF2-40B4-BE49-F238E27FC236}">
              <a16:creationId xmlns:a16="http://schemas.microsoft.com/office/drawing/2014/main" id="{3488D4E9-7BD6-4D60-B4A7-E912604BF1D0}"/>
            </a:ext>
          </a:extLst>
        </xdr:cNvPr>
        <xdr:cNvSpPr txBox="1"/>
      </xdr:nvSpPr>
      <xdr:spPr>
        <a:xfrm>
          <a:off x="7626427" y="146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68597</xdr:rowOff>
    </xdr:from>
    <xdr:ext cx="469744" cy="259045"/>
    <xdr:sp macro="" textlink="">
      <xdr:nvSpPr>
        <xdr:cNvPr id="377" name="n_4aveValue【福祉施設】&#10;一人当たり面積">
          <a:extLst>
            <a:ext uri="{FF2B5EF4-FFF2-40B4-BE49-F238E27FC236}">
              <a16:creationId xmlns:a16="http://schemas.microsoft.com/office/drawing/2014/main" id="{AE05ECBF-61F7-4F60-8321-B7DEC0D0A820}"/>
            </a:ext>
          </a:extLst>
        </xdr:cNvPr>
        <xdr:cNvSpPr txBox="1"/>
      </xdr:nvSpPr>
      <xdr:spPr>
        <a:xfrm>
          <a:off x="6737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153688</xdr:rowOff>
    </xdr:from>
    <xdr:ext cx="469744" cy="259045"/>
    <xdr:sp macro="" textlink="">
      <xdr:nvSpPr>
        <xdr:cNvPr id="378" name="n_1mainValue【福祉施設】&#10;一人当たり面積">
          <a:extLst>
            <a:ext uri="{FF2B5EF4-FFF2-40B4-BE49-F238E27FC236}">
              <a16:creationId xmlns:a16="http://schemas.microsoft.com/office/drawing/2014/main" id="{6F91363F-DD25-4200-BD0F-431C3178712A}"/>
            </a:ext>
          </a:extLst>
        </xdr:cNvPr>
        <xdr:cNvSpPr txBox="1"/>
      </xdr:nvSpPr>
      <xdr:spPr>
        <a:xfrm>
          <a:off x="9391727" y="1369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xdr:rowOff>
    </xdr:from>
    <xdr:ext cx="469744" cy="259045"/>
    <xdr:sp macro="" textlink="">
      <xdr:nvSpPr>
        <xdr:cNvPr id="379" name="n_2mainValue【福祉施設】&#10;一人当たり面積">
          <a:extLst>
            <a:ext uri="{FF2B5EF4-FFF2-40B4-BE49-F238E27FC236}">
              <a16:creationId xmlns:a16="http://schemas.microsoft.com/office/drawing/2014/main" id="{F8FDDD70-60FC-4E43-97E3-3C7E48DA231E}"/>
            </a:ext>
          </a:extLst>
        </xdr:cNvPr>
        <xdr:cNvSpPr txBox="1"/>
      </xdr:nvSpPr>
      <xdr:spPr>
        <a:xfrm>
          <a:off x="8515427" y="1371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11447</xdr:rowOff>
    </xdr:from>
    <xdr:ext cx="469744" cy="259045"/>
    <xdr:sp macro="" textlink="">
      <xdr:nvSpPr>
        <xdr:cNvPr id="380" name="n_3mainValue【福祉施設】&#10;一人当たり面積">
          <a:extLst>
            <a:ext uri="{FF2B5EF4-FFF2-40B4-BE49-F238E27FC236}">
              <a16:creationId xmlns:a16="http://schemas.microsoft.com/office/drawing/2014/main" id="{00983DBC-20B8-4F94-8813-F2DDE293827D}"/>
            </a:ext>
          </a:extLst>
        </xdr:cNvPr>
        <xdr:cNvSpPr txBox="1"/>
      </xdr:nvSpPr>
      <xdr:spPr>
        <a:xfrm>
          <a:off x="7626427" y="1372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26688</xdr:rowOff>
    </xdr:from>
    <xdr:ext cx="469744" cy="259045"/>
    <xdr:sp macro="" textlink="">
      <xdr:nvSpPr>
        <xdr:cNvPr id="381" name="n_4mainValue【福祉施設】&#10;一人当たり面積">
          <a:extLst>
            <a:ext uri="{FF2B5EF4-FFF2-40B4-BE49-F238E27FC236}">
              <a16:creationId xmlns:a16="http://schemas.microsoft.com/office/drawing/2014/main" id="{79343DCF-C52E-4B26-8D6C-461722344BEF}"/>
            </a:ext>
          </a:extLst>
        </xdr:cNvPr>
        <xdr:cNvSpPr txBox="1"/>
      </xdr:nvSpPr>
      <xdr:spPr>
        <a:xfrm>
          <a:off x="6737427" y="1374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6C53A6F0-69A1-475D-A696-60B3EF617D0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8C710391-852F-44AF-A060-CA175C75009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9D0718EA-2A21-46C1-95D4-CD44F31C6F7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1E412F3C-6CC7-4DE5-9A97-EC0F6BE9C21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A32C484E-31CD-4061-97CD-5DC41727DFC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63DC0755-EFA6-4556-8004-6D5C979FB1B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3BA366F-6A39-4F93-96E9-9A5717C3D9F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203481B6-DFC2-463D-839B-50DA34834C9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B53122A0-C744-4DF7-AAF9-38DC3BC073A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185521B5-6E5F-4284-BBE1-958BDFCB83C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9B656F1E-44BC-4784-9AC2-55E3A9934A8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D1C51F19-0589-4E44-A8E3-1EE028152D7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38B45BA2-84D7-4BF7-9E21-EB0EC6C5E8C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E363840F-5BB3-4CE9-A32F-5FC06BB8348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96B1A364-661F-46D7-A052-2BA0B23E71E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C13A2210-B981-4AE0-9D59-B59169F6AEE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8ECB62DE-E727-42E3-A0F0-E054E59612E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A9DF60D3-68D2-4154-AECA-0CF7BF13B3A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FE174EFE-DA73-4E6A-BA9C-88FF1DE2A4A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C6EA2ED0-2CD6-434E-B6E0-E8F836FF239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771E4056-F5E9-489D-8167-F603592F369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142A231B-B65B-4058-8FCE-B0A6594DFC6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5697CE80-0211-477B-8E2F-D37E85EEAD2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976529EB-B552-4D0A-9EE8-31A0520D6F2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406" name="直線コネクタ 405">
          <a:extLst>
            <a:ext uri="{FF2B5EF4-FFF2-40B4-BE49-F238E27FC236}">
              <a16:creationId xmlns:a16="http://schemas.microsoft.com/office/drawing/2014/main" id="{810D83AC-A073-48D4-8554-972EBFB91D43}"/>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347D7CF0-3758-4BF1-995F-E8AC7F971625}"/>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8" name="直線コネクタ 407">
          <a:extLst>
            <a:ext uri="{FF2B5EF4-FFF2-40B4-BE49-F238E27FC236}">
              <a16:creationId xmlns:a16="http://schemas.microsoft.com/office/drawing/2014/main" id="{B74989C1-8684-438C-A146-01E9AED1807F}"/>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C304B1BE-14C7-428B-B418-0A5A8D80B827}"/>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10" name="直線コネクタ 409">
          <a:extLst>
            <a:ext uri="{FF2B5EF4-FFF2-40B4-BE49-F238E27FC236}">
              <a16:creationId xmlns:a16="http://schemas.microsoft.com/office/drawing/2014/main" id="{E375757F-4C7D-4A05-8EC5-E7EE5E27B793}"/>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2CC799D7-D043-405E-8C3D-A7198A9E9342}"/>
            </a:ext>
          </a:extLst>
        </xdr:cNvPr>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12" name="フローチャート: 判断 411">
          <a:extLst>
            <a:ext uri="{FF2B5EF4-FFF2-40B4-BE49-F238E27FC236}">
              <a16:creationId xmlns:a16="http://schemas.microsoft.com/office/drawing/2014/main" id="{2CB67F9E-53AB-482A-8CD4-F16518DFE256}"/>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413" name="フローチャート: 判断 412">
          <a:extLst>
            <a:ext uri="{FF2B5EF4-FFF2-40B4-BE49-F238E27FC236}">
              <a16:creationId xmlns:a16="http://schemas.microsoft.com/office/drawing/2014/main" id="{802B1A20-FD43-4565-8126-818DA9064C91}"/>
            </a:ext>
          </a:extLst>
        </xdr:cNvPr>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14" name="フローチャート: 判断 413">
          <a:extLst>
            <a:ext uri="{FF2B5EF4-FFF2-40B4-BE49-F238E27FC236}">
              <a16:creationId xmlns:a16="http://schemas.microsoft.com/office/drawing/2014/main" id="{14FD088F-C3CB-45BB-808E-7CC9927DAFB3}"/>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415" name="フローチャート: 判断 414">
          <a:extLst>
            <a:ext uri="{FF2B5EF4-FFF2-40B4-BE49-F238E27FC236}">
              <a16:creationId xmlns:a16="http://schemas.microsoft.com/office/drawing/2014/main" id="{92D93051-76CF-44C6-A9FA-A3720EF79BE1}"/>
            </a:ext>
          </a:extLst>
        </xdr:cNvPr>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16" name="フローチャート: 判断 415">
          <a:extLst>
            <a:ext uri="{FF2B5EF4-FFF2-40B4-BE49-F238E27FC236}">
              <a16:creationId xmlns:a16="http://schemas.microsoft.com/office/drawing/2014/main" id="{42A42404-341B-4692-B49B-9D88BB1BC0E6}"/>
            </a:ext>
          </a:extLst>
        </xdr:cNvPr>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4E74231-E0C4-45E6-AC48-8C4BD1AD971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214F677-CFDF-4531-8E36-C5F8463EA76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CC6DF1E-6CB7-41DB-AC5F-4A2E513A96F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8AE1FD9-B269-4CD3-802C-C518656AA8E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B06DF782-497C-4780-A43B-A54BCEF6BB3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67311</xdr:rowOff>
    </xdr:from>
    <xdr:to>
      <xdr:col>24</xdr:col>
      <xdr:colOff>114300</xdr:colOff>
      <xdr:row>107</xdr:row>
      <xdr:rowOff>168911</xdr:rowOff>
    </xdr:to>
    <xdr:sp macro="" textlink="">
      <xdr:nvSpPr>
        <xdr:cNvPr id="422" name="楕円 421">
          <a:extLst>
            <a:ext uri="{FF2B5EF4-FFF2-40B4-BE49-F238E27FC236}">
              <a16:creationId xmlns:a16="http://schemas.microsoft.com/office/drawing/2014/main" id="{7460D262-A62B-4E79-971E-D0F75FE283B1}"/>
            </a:ext>
          </a:extLst>
        </xdr:cNvPr>
        <xdr:cNvSpPr/>
      </xdr:nvSpPr>
      <xdr:spPr>
        <a:xfrm>
          <a:off x="4584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45738</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68A69976-042F-4909-A188-CC8D0E99AE6B}"/>
            </a:ext>
          </a:extLst>
        </xdr:cNvPr>
        <xdr:cNvSpPr txBox="1"/>
      </xdr:nvSpPr>
      <xdr:spPr>
        <a:xfrm>
          <a:off x="4673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38736</xdr:rowOff>
    </xdr:from>
    <xdr:to>
      <xdr:col>20</xdr:col>
      <xdr:colOff>38100</xdr:colOff>
      <xdr:row>107</xdr:row>
      <xdr:rowOff>140336</xdr:rowOff>
    </xdr:to>
    <xdr:sp macro="" textlink="">
      <xdr:nvSpPr>
        <xdr:cNvPr id="424" name="楕円 423">
          <a:extLst>
            <a:ext uri="{FF2B5EF4-FFF2-40B4-BE49-F238E27FC236}">
              <a16:creationId xmlns:a16="http://schemas.microsoft.com/office/drawing/2014/main" id="{DC325051-A91B-4799-A470-65F7E0F80D5B}"/>
            </a:ext>
          </a:extLst>
        </xdr:cNvPr>
        <xdr:cNvSpPr/>
      </xdr:nvSpPr>
      <xdr:spPr>
        <a:xfrm>
          <a:off x="3746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89536</xdr:rowOff>
    </xdr:from>
    <xdr:to>
      <xdr:col>24</xdr:col>
      <xdr:colOff>63500</xdr:colOff>
      <xdr:row>107</xdr:row>
      <xdr:rowOff>118111</xdr:rowOff>
    </xdr:to>
    <xdr:cxnSp macro="">
      <xdr:nvCxnSpPr>
        <xdr:cNvPr id="425" name="直線コネクタ 424">
          <a:extLst>
            <a:ext uri="{FF2B5EF4-FFF2-40B4-BE49-F238E27FC236}">
              <a16:creationId xmlns:a16="http://schemas.microsoft.com/office/drawing/2014/main" id="{BD83341A-16B4-46A8-BAA8-AA28E15A9888}"/>
            </a:ext>
          </a:extLst>
        </xdr:cNvPr>
        <xdr:cNvCxnSpPr/>
      </xdr:nvCxnSpPr>
      <xdr:spPr>
        <a:xfrm>
          <a:off x="3797300" y="184346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12064</xdr:rowOff>
    </xdr:from>
    <xdr:to>
      <xdr:col>15</xdr:col>
      <xdr:colOff>101600</xdr:colOff>
      <xdr:row>107</xdr:row>
      <xdr:rowOff>113664</xdr:rowOff>
    </xdr:to>
    <xdr:sp macro="" textlink="">
      <xdr:nvSpPr>
        <xdr:cNvPr id="426" name="楕円 425">
          <a:extLst>
            <a:ext uri="{FF2B5EF4-FFF2-40B4-BE49-F238E27FC236}">
              <a16:creationId xmlns:a16="http://schemas.microsoft.com/office/drawing/2014/main" id="{EBD58B6B-181A-444F-B1A5-0DDCF3BA86A8}"/>
            </a:ext>
          </a:extLst>
        </xdr:cNvPr>
        <xdr:cNvSpPr/>
      </xdr:nvSpPr>
      <xdr:spPr>
        <a:xfrm>
          <a:off x="2857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62864</xdr:rowOff>
    </xdr:from>
    <xdr:to>
      <xdr:col>19</xdr:col>
      <xdr:colOff>177800</xdr:colOff>
      <xdr:row>107</xdr:row>
      <xdr:rowOff>89536</xdr:rowOff>
    </xdr:to>
    <xdr:cxnSp macro="">
      <xdr:nvCxnSpPr>
        <xdr:cNvPr id="427" name="直線コネクタ 426">
          <a:extLst>
            <a:ext uri="{FF2B5EF4-FFF2-40B4-BE49-F238E27FC236}">
              <a16:creationId xmlns:a16="http://schemas.microsoft.com/office/drawing/2014/main" id="{A275B132-4346-44AE-A33B-C877DC0A73D7}"/>
            </a:ext>
          </a:extLst>
        </xdr:cNvPr>
        <xdr:cNvCxnSpPr/>
      </xdr:nvCxnSpPr>
      <xdr:spPr>
        <a:xfrm>
          <a:off x="2908300" y="184080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158750</xdr:rowOff>
    </xdr:from>
    <xdr:to>
      <xdr:col>10</xdr:col>
      <xdr:colOff>165100</xdr:colOff>
      <xdr:row>107</xdr:row>
      <xdr:rowOff>88900</xdr:rowOff>
    </xdr:to>
    <xdr:sp macro="" textlink="">
      <xdr:nvSpPr>
        <xdr:cNvPr id="428" name="楕円 427">
          <a:extLst>
            <a:ext uri="{FF2B5EF4-FFF2-40B4-BE49-F238E27FC236}">
              <a16:creationId xmlns:a16="http://schemas.microsoft.com/office/drawing/2014/main" id="{0D216F72-B511-4259-B1B3-BE49097BA2F0}"/>
            </a:ext>
          </a:extLst>
        </xdr:cNvPr>
        <xdr:cNvSpPr/>
      </xdr:nvSpPr>
      <xdr:spPr>
        <a:xfrm>
          <a:off x="1968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38100</xdr:rowOff>
    </xdr:from>
    <xdr:to>
      <xdr:col>15</xdr:col>
      <xdr:colOff>50800</xdr:colOff>
      <xdr:row>107</xdr:row>
      <xdr:rowOff>62864</xdr:rowOff>
    </xdr:to>
    <xdr:cxnSp macro="">
      <xdr:nvCxnSpPr>
        <xdr:cNvPr id="429" name="直線コネクタ 428">
          <a:extLst>
            <a:ext uri="{FF2B5EF4-FFF2-40B4-BE49-F238E27FC236}">
              <a16:creationId xmlns:a16="http://schemas.microsoft.com/office/drawing/2014/main" id="{B1C8324C-B5E4-473F-A566-926D05DBD987}"/>
            </a:ext>
          </a:extLst>
        </xdr:cNvPr>
        <xdr:cNvCxnSpPr/>
      </xdr:nvCxnSpPr>
      <xdr:spPr>
        <a:xfrm>
          <a:off x="2019300" y="183832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132080</xdr:rowOff>
    </xdr:from>
    <xdr:to>
      <xdr:col>6</xdr:col>
      <xdr:colOff>38100</xdr:colOff>
      <xdr:row>107</xdr:row>
      <xdr:rowOff>62230</xdr:rowOff>
    </xdr:to>
    <xdr:sp macro="" textlink="">
      <xdr:nvSpPr>
        <xdr:cNvPr id="430" name="楕円 429">
          <a:extLst>
            <a:ext uri="{FF2B5EF4-FFF2-40B4-BE49-F238E27FC236}">
              <a16:creationId xmlns:a16="http://schemas.microsoft.com/office/drawing/2014/main" id="{12D04A4E-71CA-4793-8829-2654682C849F}"/>
            </a:ext>
          </a:extLst>
        </xdr:cNvPr>
        <xdr:cNvSpPr/>
      </xdr:nvSpPr>
      <xdr:spPr>
        <a:xfrm>
          <a:off x="1079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11430</xdr:rowOff>
    </xdr:from>
    <xdr:to>
      <xdr:col>10</xdr:col>
      <xdr:colOff>114300</xdr:colOff>
      <xdr:row>107</xdr:row>
      <xdr:rowOff>38100</xdr:rowOff>
    </xdr:to>
    <xdr:cxnSp macro="">
      <xdr:nvCxnSpPr>
        <xdr:cNvPr id="431" name="直線コネクタ 430">
          <a:extLst>
            <a:ext uri="{FF2B5EF4-FFF2-40B4-BE49-F238E27FC236}">
              <a16:creationId xmlns:a16="http://schemas.microsoft.com/office/drawing/2014/main" id="{EED4C6D3-E4B9-49AE-9868-C8B435938EBE}"/>
            </a:ext>
          </a:extLst>
        </xdr:cNvPr>
        <xdr:cNvCxnSpPr/>
      </xdr:nvCxnSpPr>
      <xdr:spPr>
        <a:xfrm>
          <a:off x="1130300" y="18356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90188</xdr:rowOff>
    </xdr:from>
    <xdr:ext cx="405111" cy="259045"/>
    <xdr:sp macro="" textlink="">
      <xdr:nvSpPr>
        <xdr:cNvPr id="432" name="n_1aveValue【市民会館】&#10;有形固定資産減価償却率">
          <a:extLst>
            <a:ext uri="{FF2B5EF4-FFF2-40B4-BE49-F238E27FC236}">
              <a16:creationId xmlns:a16="http://schemas.microsoft.com/office/drawing/2014/main" id="{85D5BC04-E1A8-4B31-957C-9641023C040C}"/>
            </a:ext>
          </a:extLst>
        </xdr:cNvPr>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433" name="n_2aveValue【市民会館】&#10;有形固定資産減価償却率">
          <a:extLst>
            <a:ext uri="{FF2B5EF4-FFF2-40B4-BE49-F238E27FC236}">
              <a16:creationId xmlns:a16="http://schemas.microsoft.com/office/drawing/2014/main" id="{E4CB87C3-01A2-4C88-994E-56D147ACACF4}"/>
            </a:ext>
          </a:extLst>
        </xdr:cNvPr>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434" name="n_3aveValue【市民会館】&#10;有形固定資産減価償却率">
          <a:extLst>
            <a:ext uri="{FF2B5EF4-FFF2-40B4-BE49-F238E27FC236}">
              <a16:creationId xmlns:a16="http://schemas.microsoft.com/office/drawing/2014/main" id="{290DFF40-557A-44EA-8B9A-A226E0598513}"/>
            </a:ext>
          </a:extLst>
        </xdr:cNvPr>
        <xdr:cNvSpPr txBox="1"/>
      </xdr:nvSpPr>
      <xdr:spPr>
        <a:xfrm>
          <a:off x="1816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435" name="n_4aveValue【市民会館】&#10;有形固定資産減価償却率">
          <a:extLst>
            <a:ext uri="{FF2B5EF4-FFF2-40B4-BE49-F238E27FC236}">
              <a16:creationId xmlns:a16="http://schemas.microsoft.com/office/drawing/2014/main" id="{F3494212-63E3-427A-B570-8BB8FE46C54B}"/>
            </a:ext>
          </a:extLst>
        </xdr:cNvPr>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131463</xdr:rowOff>
    </xdr:from>
    <xdr:ext cx="405111" cy="259045"/>
    <xdr:sp macro="" textlink="">
      <xdr:nvSpPr>
        <xdr:cNvPr id="436" name="n_1mainValue【市民会館】&#10;有形固定資産減価償却率">
          <a:extLst>
            <a:ext uri="{FF2B5EF4-FFF2-40B4-BE49-F238E27FC236}">
              <a16:creationId xmlns:a16="http://schemas.microsoft.com/office/drawing/2014/main" id="{972E81E8-FAE0-4052-9FA7-06919E6FE053}"/>
            </a:ext>
          </a:extLst>
        </xdr:cNvPr>
        <xdr:cNvSpPr txBox="1"/>
      </xdr:nvSpPr>
      <xdr:spPr>
        <a:xfrm>
          <a:off x="3582044"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104791</xdr:rowOff>
    </xdr:from>
    <xdr:ext cx="405111" cy="259045"/>
    <xdr:sp macro="" textlink="">
      <xdr:nvSpPr>
        <xdr:cNvPr id="437" name="n_2mainValue【市民会館】&#10;有形固定資産減価償却率">
          <a:extLst>
            <a:ext uri="{FF2B5EF4-FFF2-40B4-BE49-F238E27FC236}">
              <a16:creationId xmlns:a16="http://schemas.microsoft.com/office/drawing/2014/main" id="{E56A7405-7FEC-4DE4-9076-75DB54EBC5E7}"/>
            </a:ext>
          </a:extLst>
        </xdr:cNvPr>
        <xdr:cNvSpPr txBox="1"/>
      </xdr:nvSpPr>
      <xdr:spPr>
        <a:xfrm>
          <a:off x="2705744" y="184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80027</xdr:rowOff>
    </xdr:from>
    <xdr:ext cx="405111" cy="259045"/>
    <xdr:sp macro="" textlink="">
      <xdr:nvSpPr>
        <xdr:cNvPr id="438" name="n_3mainValue【市民会館】&#10;有形固定資産減価償却率">
          <a:extLst>
            <a:ext uri="{FF2B5EF4-FFF2-40B4-BE49-F238E27FC236}">
              <a16:creationId xmlns:a16="http://schemas.microsoft.com/office/drawing/2014/main" id="{243670E3-A631-46E2-A768-97BB009D7E1C}"/>
            </a:ext>
          </a:extLst>
        </xdr:cNvPr>
        <xdr:cNvSpPr txBox="1"/>
      </xdr:nvSpPr>
      <xdr:spPr>
        <a:xfrm>
          <a:off x="1816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53357</xdr:rowOff>
    </xdr:from>
    <xdr:ext cx="405111" cy="259045"/>
    <xdr:sp macro="" textlink="">
      <xdr:nvSpPr>
        <xdr:cNvPr id="439" name="n_4mainValue【市民会館】&#10;有形固定資産減価償却率">
          <a:extLst>
            <a:ext uri="{FF2B5EF4-FFF2-40B4-BE49-F238E27FC236}">
              <a16:creationId xmlns:a16="http://schemas.microsoft.com/office/drawing/2014/main" id="{0179706F-7D4C-4B86-B1CB-4DE74E5D531E}"/>
            </a:ext>
          </a:extLst>
        </xdr:cNvPr>
        <xdr:cNvSpPr txBox="1"/>
      </xdr:nvSpPr>
      <xdr:spPr>
        <a:xfrm>
          <a:off x="9277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4FBBA4E7-BE95-4ED1-B7C8-01D67E5AA82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287B86C7-FF38-4FD5-B23E-9E798E78F67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4F4DF596-2BC9-4543-8C93-22D9E383884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8A3499B3-EA17-46A7-B5FF-3B8093745C2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D6884F82-6020-4B2F-BE30-32C322E7559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5B2C2714-B489-4429-8B7B-3B1B58EDFE4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373FE873-F2C9-4D9D-827F-10818FFCED0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DB795CA6-D6F7-46AD-9888-C020D08273C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34F9084D-48F0-4E93-B577-4C7387DE53F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254F07A1-6BA1-4942-B772-9353AB0438C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id="{71D05A38-434B-45D6-82D0-C730BC058F4F}"/>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id="{A6C3B898-D7A8-43F3-9905-8E475E05ABE6}"/>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id="{86414660-7EA9-416F-BD51-0B5F912F32A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a:extLst>
            <a:ext uri="{FF2B5EF4-FFF2-40B4-BE49-F238E27FC236}">
              <a16:creationId xmlns:a16="http://schemas.microsoft.com/office/drawing/2014/main" id="{0CD63BED-3538-4C90-BE9D-F992E6DFE03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id="{33767F66-3909-4BD4-B2DC-722A077FC577}"/>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a:extLst>
            <a:ext uri="{FF2B5EF4-FFF2-40B4-BE49-F238E27FC236}">
              <a16:creationId xmlns:a16="http://schemas.microsoft.com/office/drawing/2014/main" id="{B3A26131-3239-4F92-8A41-82D167D0EEC5}"/>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id="{ACD72E63-FD86-4449-A359-AD63E195B4B1}"/>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a:extLst>
            <a:ext uri="{FF2B5EF4-FFF2-40B4-BE49-F238E27FC236}">
              <a16:creationId xmlns:a16="http://schemas.microsoft.com/office/drawing/2014/main" id="{B075D5A6-4524-4609-8268-48BBB7AB252A}"/>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id="{98920035-2AB0-4407-BAEC-C707AF44980A}"/>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a:extLst>
            <a:ext uri="{FF2B5EF4-FFF2-40B4-BE49-F238E27FC236}">
              <a16:creationId xmlns:a16="http://schemas.microsoft.com/office/drawing/2014/main" id="{B65808FB-59C1-4AD8-A80E-27F8A672FBBB}"/>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id="{F2360FFD-0CFF-409F-B590-F0D0C3DEA45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a:extLst>
            <a:ext uri="{FF2B5EF4-FFF2-40B4-BE49-F238E27FC236}">
              <a16:creationId xmlns:a16="http://schemas.microsoft.com/office/drawing/2014/main" id="{C675C44A-35C5-4B8F-AAEA-EF37947CA1BF}"/>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87A04829-39F5-48CB-A618-1B7B9060B12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AD821CB-EE0D-4ACA-9194-713C675FA7F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1F977E5A-CD29-40E6-8DDA-8D339A6CEF1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465" name="直線コネクタ 464">
          <a:extLst>
            <a:ext uri="{FF2B5EF4-FFF2-40B4-BE49-F238E27FC236}">
              <a16:creationId xmlns:a16="http://schemas.microsoft.com/office/drawing/2014/main" id="{CBA71A9F-1CEC-4B82-B772-A3FED464663E}"/>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66" name="【市民会館】&#10;一人当たり面積最小値テキスト">
          <a:extLst>
            <a:ext uri="{FF2B5EF4-FFF2-40B4-BE49-F238E27FC236}">
              <a16:creationId xmlns:a16="http://schemas.microsoft.com/office/drawing/2014/main" id="{860E1239-357E-4354-A389-6E2D90C723DB}"/>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67" name="直線コネクタ 466">
          <a:extLst>
            <a:ext uri="{FF2B5EF4-FFF2-40B4-BE49-F238E27FC236}">
              <a16:creationId xmlns:a16="http://schemas.microsoft.com/office/drawing/2014/main" id="{55E42509-93A1-486D-8ED0-196FAA546F30}"/>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8" name="【市民会館】&#10;一人当たり面積最大値テキスト">
          <a:extLst>
            <a:ext uri="{FF2B5EF4-FFF2-40B4-BE49-F238E27FC236}">
              <a16:creationId xmlns:a16="http://schemas.microsoft.com/office/drawing/2014/main" id="{BA5B64CA-B610-4FB6-AD93-AA9137E721CA}"/>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9" name="直線コネクタ 468">
          <a:extLst>
            <a:ext uri="{FF2B5EF4-FFF2-40B4-BE49-F238E27FC236}">
              <a16:creationId xmlns:a16="http://schemas.microsoft.com/office/drawing/2014/main" id="{A3EFCF39-C629-44EC-A782-ED1C6D8017EE}"/>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470" name="【市民会館】&#10;一人当たり面積平均値テキスト">
          <a:extLst>
            <a:ext uri="{FF2B5EF4-FFF2-40B4-BE49-F238E27FC236}">
              <a16:creationId xmlns:a16="http://schemas.microsoft.com/office/drawing/2014/main" id="{E70F418E-7945-4415-BED8-35C7B0B585DA}"/>
            </a:ext>
          </a:extLst>
        </xdr:cNvPr>
        <xdr:cNvSpPr txBox="1"/>
      </xdr:nvSpPr>
      <xdr:spPr>
        <a:xfrm>
          <a:off x="10515600" y="1811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471" name="フローチャート: 判断 470">
          <a:extLst>
            <a:ext uri="{FF2B5EF4-FFF2-40B4-BE49-F238E27FC236}">
              <a16:creationId xmlns:a16="http://schemas.microsoft.com/office/drawing/2014/main" id="{6CE52B75-FD96-4798-87B2-8C4744EEB8FF}"/>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472" name="フローチャート: 判断 471">
          <a:extLst>
            <a:ext uri="{FF2B5EF4-FFF2-40B4-BE49-F238E27FC236}">
              <a16:creationId xmlns:a16="http://schemas.microsoft.com/office/drawing/2014/main" id="{DEB302A5-5F74-45A8-AB5D-E28DD3B2F145}"/>
            </a:ext>
          </a:extLst>
        </xdr:cNvPr>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473" name="フローチャート: 判断 472">
          <a:extLst>
            <a:ext uri="{FF2B5EF4-FFF2-40B4-BE49-F238E27FC236}">
              <a16:creationId xmlns:a16="http://schemas.microsoft.com/office/drawing/2014/main" id="{93CD619A-1FBC-4CF3-91F2-32A639B5FC9C}"/>
            </a:ext>
          </a:extLst>
        </xdr:cNvPr>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74" name="フローチャート: 判断 473">
          <a:extLst>
            <a:ext uri="{FF2B5EF4-FFF2-40B4-BE49-F238E27FC236}">
              <a16:creationId xmlns:a16="http://schemas.microsoft.com/office/drawing/2014/main" id="{56C8F51C-300D-4286-B873-2E941BAF6FE7}"/>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5" name="フローチャート: 判断 474">
          <a:extLst>
            <a:ext uri="{FF2B5EF4-FFF2-40B4-BE49-F238E27FC236}">
              <a16:creationId xmlns:a16="http://schemas.microsoft.com/office/drawing/2014/main" id="{5AA39823-C01B-495E-B307-4404F24D0F4D}"/>
            </a:ext>
          </a:extLst>
        </xdr:cNvPr>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05D5D43-8652-4C7B-8FC4-4FE4704DBC8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27957FB-3105-4658-8193-1694FC591A8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8A9C15FF-1B9F-4691-A642-AA015A5C426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4D409C86-FE76-4176-B6A7-FB8DDED5B1C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96F04B2B-A25E-4DA5-8283-85420D03092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89081</xdr:rowOff>
    </xdr:from>
    <xdr:to>
      <xdr:col>55</xdr:col>
      <xdr:colOff>50800</xdr:colOff>
      <xdr:row>108</xdr:row>
      <xdr:rowOff>19231</xdr:rowOff>
    </xdr:to>
    <xdr:sp macro="" textlink="">
      <xdr:nvSpPr>
        <xdr:cNvPr id="481" name="楕円 480">
          <a:extLst>
            <a:ext uri="{FF2B5EF4-FFF2-40B4-BE49-F238E27FC236}">
              <a16:creationId xmlns:a16="http://schemas.microsoft.com/office/drawing/2014/main" id="{FF0FD4C3-7AEF-4196-A9B6-EF80352EE229}"/>
            </a:ext>
          </a:extLst>
        </xdr:cNvPr>
        <xdr:cNvSpPr/>
      </xdr:nvSpPr>
      <xdr:spPr>
        <a:xfrm>
          <a:off x="10426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67508</xdr:rowOff>
    </xdr:from>
    <xdr:ext cx="469744" cy="259045"/>
    <xdr:sp macro="" textlink="">
      <xdr:nvSpPr>
        <xdr:cNvPr id="482" name="【市民会館】&#10;一人当たり面積該当値テキスト">
          <a:extLst>
            <a:ext uri="{FF2B5EF4-FFF2-40B4-BE49-F238E27FC236}">
              <a16:creationId xmlns:a16="http://schemas.microsoft.com/office/drawing/2014/main" id="{416C0A41-5308-468C-9E5A-65446289AB16}"/>
            </a:ext>
          </a:extLst>
        </xdr:cNvPr>
        <xdr:cNvSpPr txBox="1"/>
      </xdr:nvSpPr>
      <xdr:spPr>
        <a:xfrm>
          <a:off x="10515600"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93980</xdr:rowOff>
    </xdr:from>
    <xdr:to>
      <xdr:col>50</xdr:col>
      <xdr:colOff>165100</xdr:colOff>
      <xdr:row>108</xdr:row>
      <xdr:rowOff>24130</xdr:rowOff>
    </xdr:to>
    <xdr:sp macro="" textlink="">
      <xdr:nvSpPr>
        <xdr:cNvPr id="483" name="楕円 482">
          <a:extLst>
            <a:ext uri="{FF2B5EF4-FFF2-40B4-BE49-F238E27FC236}">
              <a16:creationId xmlns:a16="http://schemas.microsoft.com/office/drawing/2014/main" id="{ABFD79D6-6487-4AEA-88FF-4AA684D2B215}"/>
            </a:ext>
          </a:extLst>
        </xdr:cNvPr>
        <xdr:cNvSpPr/>
      </xdr:nvSpPr>
      <xdr:spPr>
        <a:xfrm>
          <a:off x="9588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139881</xdr:rowOff>
    </xdr:from>
    <xdr:to>
      <xdr:col>55</xdr:col>
      <xdr:colOff>0</xdr:colOff>
      <xdr:row>107</xdr:row>
      <xdr:rowOff>144780</xdr:rowOff>
    </xdr:to>
    <xdr:cxnSp macro="">
      <xdr:nvCxnSpPr>
        <xdr:cNvPr id="484" name="直線コネクタ 483">
          <a:extLst>
            <a:ext uri="{FF2B5EF4-FFF2-40B4-BE49-F238E27FC236}">
              <a16:creationId xmlns:a16="http://schemas.microsoft.com/office/drawing/2014/main" id="{4DA82AE4-A7B2-41E4-9109-3BFAF46370C1}"/>
            </a:ext>
          </a:extLst>
        </xdr:cNvPr>
        <xdr:cNvCxnSpPr/>
      </xdr:nvCxnSpPr>
      <xdr:spPr>
        <a:xfrm flipV="1">
          <a:off x="9639300" y="1848503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98879</xdr:rowOff>
    </xdr:from>
    <xdr:to>
      <xdr:col>46</xdr:col>
      <xdr:colOff>38100</xdr:colOff>
      <xdr:row>108</xdr:row>
      <xdr:rowOff>29029</xdr:rowOff>
    </xdr:to>
    <xdr:sp macro="" textlink="">
      <xdr:nvSpPr>
        <xdr:cNvPr id="485" name="楕円 484">
          <a:extLst>
            <a:ext uri="{FF2B5EF4-FFF2-40B4-BE49-F238E27FC236}">
              <a16:creationId xmlns:a16="http://schemas.microsoft.com/office/drawing/2014/main" id="{1672D820-4BF2-498C-B4EA-AF816FB2C097}"/>
            </a:ext>
          </a:extLst>
        </xdr:cNvPr>
        <xdr:cNvSpPr/>
      </xdr:nvSpPr>
      <xdr:spPr>
        <a:xfrm>
          <a:off x="8699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144780</xdr:rowOff>
    </xdr:from>
    <xdr:to>
      <xdr:col>50</xdr:col>
      <xdr:colOff>114300</xdr:colOff>
      <xdr:row>107</xdr:row>
      <xdr:rowOff>149679</xdr:rowOff>
    </xdr:to>
    <xdr:cxnSp macro="">
      <xdr:nvCxnSpPr>
        <xdr:cNvPr id="486" name="直線コネクタ 485">
          <a:extLst>
            <a:ext uri="{FF2B5EF4-FFF2-40B4-BE49-F238E27FC236}">
              <a16:creationId xmlns:a16="http://schemas.microsoft.com/office/drawing/2014/main" id="{63C0374B-FBF7-4756-8856-045C40692151}"/>
            </a:ext>
          </a:extLst>
        </xdr:cNvPr>
        <xdr:cNvCxnSpPr/>
      </xdr:nvCxnSpPr>
      <xdr:spPr>
        <a:xfrm flipV="1">
          <a:off x="8750300" y="184899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102144</xdr:rowOff>
    </xdr:from>
    <xdr:to>
      <xdr:col>41</xdr:col>
      <xdr:colOff>101600</xdr:colOff>
      <xdr:row>108</xdr:row>
      <xdr:rowOff>32294</xdr:rowOff>
    </xdr:to>
    <xdr:sp macro="" textlink="">
      <xdr:nvSpPr>
        <xdr:cNvPr id="487" name="楕円 486">
          <a:extLst>
            <a:ext uri="{FF2B5EF4-FFF2-40B4-BE49-F238E27FC236}">
              <a16:creationId xmlns:a16="http://schemas.microsoft.com/office/drawing/2014/main" id="{BB9739B7-102C-461C-BE52-FA672A418189}"/>
            </a:ext>
          </a:extLst>
        </xdr:cNvPr>
        <xdr:cNvSpPr/>
      </xdr:nvSpPr>
      <xdr:spPr>
        <a:xfrm>
          <a:off x="7810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149679</xdr:rowOff>
    </xdr:from>
    <xdr:to>
      <xdr:col>45</xdr:col>
      <xdr:colOff>177800</xdr:colOff>
      <xdr:row>107</xdr:row>
      <xdr:rowOff>152944</xdr:rowOff>
    </xdr:to>
    <xdr:cxnSp macro="">
      <xdr:nvCxnSpPr>
        <xdr:cNvPr id="488" name="直線コネクタ 487">
          <a:extLst>
            <a:ext uri="{FF2B5EF4-FFF2-40B4-BE49-F238E27FC236}">
              <a16:creationId xmlns:a16="http://schemas.microsoft.com/office/drawing/2014/main" id="{049D7D44-731C-41CF-A57F-DC6883F18F61}"/>
            </a:ext>
          </a:extLst>
        </xdr:cNvPr>
        <xdr:cNvCxnSpPr/>
      </xdr:nvCxnSpPr>
      <xdr:spPr>
        <a:xfrm flipV="1">
          <a:off x="7861300" y="184948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105411</xdr:rowOff>
    </xdr:from>
    <xdr:to>
      <xdr:col>36</xdr:col>
      <xdr:colOff>165100</xdr:colOff>
      <xdr:row>108</xdr:row>
      <xdr:rowOff>35561</xdr:rowOff>
    </xdr:to>
    <xdr:sp macro="" textlink="">
      <xdr:nvSpPr>
        <xdr:cNvPr id="489" name="楕円 488">
          <a:extLst>
            <a:ext uri="{FF2B5EF4-FFF2-40B4-BE49-F238E27FC236}">
              <a16:creationId xmlns:a16="http://schemas.microsoft.com/office/drawing/2014/main" id="{F7774A01-2BF1-4D51-9D6B-D1CCEF6F365D}"/>
            </a:ext>
          </a:extLst>
        </xdr:cNvPr>
        <xdr:cNvSpPr/>
      </xdr:nvSpPr>
      <xdr:spPr>
        <a:xfrm>
          <a:off x="692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152944</xdr:rowOff>
    </xdr:from>
    <xdr:to>
      <xdr:col>41</xdr:col>
      <xdr:colOff>50800</xdr:colOff>
      <xdr:row>107</xdr:row>
      <xdr:rowOff>156211</xdr:rowOff>
    </xdr:to>
    <xdr:cxnSp macro="">
      <xdr:nvCxnSpPr>
        <xdr:cNvPr id="490" name="直線コネクタ 489">
          <a:extLst>
            <a:ext uri="{FF2B5EF4-FFF2-40B4-BE49-F238E27FC236}">
              <a16:creationId xmlns:a16="http://schemas.microsoft.com/office/drawing/2014/main" id="{96EB9715-EC41-411D-821C-E2A2D6949276}"/>
            </a:ext>
          </a:extLst>
        </xdr:cNvPr>
        <xdr:cNvCxnSpPr/>
      </xdr:nvCxnSpPr>
      <xdr:spPr>
        <a:xfrm flipV="1">
          <a:off x="6972300" y="18498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24328</xdr:rowOff>
    </xdr:from>
    <xdr:ext cx="469744" cy="259045"/>
    <xdr:sp macro="" textlink="">
      <xdr:nvSpPr>
        <xdr:cNvPr id="491" name="n_1aveValue【市民会館】&#10;一人当たり面積">
          <a:extLst>
            <a:ext uri="{FF2B5EF4-FFF2-40B4-BE49-F238E27FC236}">
              <a16:creationId xmlns:a16="http://schemas.microsoft.com/office/drawing/2014/main" id="{A725C3DB-A817-4CE1-BA83-76431FE60CAE}"/>
            </a:ext>
          </a:extLst>
        </xdr:cNvPr>
        <xdr:cNvSpPr txBox="1"/>
      </xdr:nvSpPr>
      <xdr:spPr>
        <a:xfrm>
          <a:off x="93917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47189</xdr:rowOff>
    </xdr:from>
    <xdr:ext cx="469744" cy="259045"/>
    <xdr:sp macro="" textlink="">
      <xdr:nvSpPr>
        <xdr:cNvPr id="492" name="n_2aveValue【市民会館】&#10;一人当たり面積">
          <a:extLst>
            <a:ext uri="{FF2B5EF4-FFF2-40B4-BE49-F238E27FC236}">
              <a16:creationId xmlns:a16="http://schemas.microsoft.com/office/drawing/2014/main" id="{68826F21-3259-442D-A8BA-23983E2C64B5}"/>
            </a:ext>
          </a:extLst>
        </xdr:cNvPr>
        <xdr:cNvSpPr txBox="1"/>
      </xdr:nvSpPr>
      <xdr:spPr>
        <a:xfrm>
          <a:off x="8515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93" name="n_3aveValue【市民会館】&#10;一人当たり面積">
          <a:extLst>
            <a:ext uri="{FF2B5EF4-FFF2-40B4-BE49-F238E27FC236}">
              <a16:creationId xmlns:a16="http://schemas.microsoft.com/office/drawing/2014/main" id="{1B291073-3E39-4210-852C-C570C895BFEC}"/>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4" name="n_4aveValue【市民会館】&#10;一人当たり面積">
          <a:extLst>
            <a:ext uri="{FF2B5EF4-FFF2-40B4-BE49-F238E27FC236}">
              <a16:creationId xmlns:a16="http://schemas.microsoft.com/office/drawing/2014/main" id="{7EC214F4-613A-4FF2-B26D-98BA044C5FA9}"/>
            </a:ext>
          </a:extLst>
        </xdr:cNvPr>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15257</xdr:rowOff>
    </xdr:from>
    <xdr:ext cx="469744" cy="259045"/>
    <xdr:sp macro="" textlink="">
      <xdr:nvSpPr>
        <xdr:cNvPr id="495" name="n_1mainValue【市民会館】&#10;一人当たり面積">
          <a:extLst>
            <a:ext uri="{FF2B5EF4-FFF2-40B4-BE49-F238E27FC236}">
              <a16:creationId xmlns:a16="http://schemas.microsoft.com/office/drawing/2014/main" id="{A01A825C-7C13-4C0D-B95A-C561271E9D21}"/>
            </a:ext>
          </a:extLst>
        </xdr:cNvPr>
        <xdr:cNvSpPr txBox="1"/>
      </xdr:nvSpPr>
      <xdr:spPr>
        <a:xfrm>
          <a:off x="93917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20156</xdr:rowOff>
    </xdr:from>
    <xdr:ext cx="469744" cy="259045"/>
    <xdr:sp macro="" textlink="">
      <xdr:nvSpPr>
        <xdr:cNvPr id="496" name="n_2mainValue【市民会館】&#10;一人当たり面積">
          <a:extLst>
            <a:ext uri="{FF2B5EF4-FFF2-40B4-BE49-F238E27FC236}">
              <a16:creationId xmlns:a16="http://schemas.microsoft.com/office/drawing/2014/main" id="{9899CD85-BCD4-4918-9376-4D79C73ED109}"/>
            </a:ext>
          </a:extLst>
        </xdr:cNvPr>
        <xdr:cNvSpPr txBox="1"/>
      </xdr:nvSpPr>
      <xdr:spPr>
        <a:xfrm>
          <a:off x="8515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23421</xdr:rowOff>
    </xdr:from>
    <xdr:ext cx="469744" cy="259045"/>
    <xdr:sp macro="" textlink="">
      <xdr:nvSpPr>
        <xdr:cNvPr id="497" name="n_3mainValue【市民会館】&#10;一人当たり面積">
          <a:extLst>
            <a:ext uri="{FF2B5EF4-FFF2-40B4-BE49-F238E27FC236}">
              <a16:creationId xmlns:a16="http://schemas.microsoft.com/office/drawing/2014/main" id="{7C40CE73-3338-429F-8A22-3FA2E399C125}"/>
            </a:ext>
          </a:extLst>
        </xdr:cNvPr>
        <xdr:cNvSpPr txBox="1"/>
      </xdr:nvSpPr>
      <xdr:spPr>
        <a:xfrm>
          <a:off x="7626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26688</xdr:rowOff>
    </xdr:from>
    <xdr:ext cx="469744" cy="259045"/>
    <xdr:sp macro="" textlink="">
      <xdr:nvSpPr>
        <xdr:cNvPr id="498" name="n_4mainValue【市民会館】&#10;一人当たり面積">
          <a:extLst>
            <a:ext uri="{FF2B5EF4-FFF2-40B4-BE49-F238E27FC236}">
              <a16:creationId xmlns:a16="http://schemas.microsoft.com/office/drawing/2014/main" id="{EE204495-CAE2-4050-A142-0DB55B887477}"/>
            </a:ext>
          </a:extLst>
        </xdr:cNvPr>
        <xdr:cNvSpPr txBox="1"/>
      </xdr:nvSpPr>
      <xdr:spPr>
        <a:xfrm>
          <a:off x="6737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7AE807F1-B4B0-4AF0-AFEA-6443DB29EE4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6631A81C-E452-44F1-841E-3ADBD7DA418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F6CEE07D-DD6E-418E-BDA7-E3C3A90B259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FD3394AA-53B7-48B0-A79F-3F3CF43E9E8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96A566A1-7D14-4B75-8075-8CFD270D017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6DBB20B0-C475-469C-9375-0E64F8304ED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E0A32D16-93FD-4097-8C21-918198FB829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D49815AF-CDA5-4413-8F59-3C266B921FE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F1624A5A-7087-4E8B-8673-34BAFF7B6CE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2EF07BB2-5360-46CE-AE59-5C683FEF283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9DBE548-5CB1-4FA8-BB05-DA9C81EC010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F185BF3D-45EE-4354-BAF8-887F8B760B1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5378F844-9368-4BB2-ACC9-462A8D1A6EF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CB226DD4-9A9A-420F-A9CD-F99342CE954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9A78760A-0C0D-436C-9516-F1515AA4CCA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632F276B-9D75-459F-A60D-B591FC8C617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BAACEF9B-EB81-41E1-9FF0-4507D281BF7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40649B7C-0E9C-468B-AD55-01478065A55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2620A8C6-46D9-4853-965B-8A500A31520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7317A5F5-842B-4B17-A3D4-62D248EF5D4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C72E0420-B96B-4F8F-8DF2-0CD535245CA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5F82CB11-2370-4C8E-8B05-FCF7BD82D78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338EAC92-FA8B-4BD0-A810-489DE6F7834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9EDB18A-60C8-4099-A38B-5EEC5CD1FAF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523" name="直線コネクタ 522">
          <a:extLst>
            <a:ext uri="{FF2B5EF4-FFF2-40B4-BE49-F238E27FC236}">
              <a16:creationId xmlns:a16="http://schemas.microsoft.com/office/drawing/2014/main" id="{00F97989-9CB1-4B24-BD68-2CC6E28870DD}"/>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4" name="【一般廃棄物処理施設】&#10;有形固定資産減価償却率最小値テキスト">
          <a:extLst>
            <a:ext uri="{FF2B5EF4-FFF2-40B4-BE49-F238E27FC236}">
              <a16:creationId xmlns:a16="http://schemas.microsoft.com/office/drawing/2014/main" id="{0FA636E2-D046-449A-BE84-DDFF3D5A6F3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5" name="直線コネクタ 524">
          <a:extLst>
            <a:ext uri="{FF2B5EF4-FFF2-40B4-BE49-F238E27FC236}">
              <a16:creationId xmlns:a16="http://schemas.microsoft.com/office/drawing/2014/main" id="{CC004397-26A5-4D3B-A1AE-284843200F1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F4248731-0016-43AE-AEBB-60D433811584}"/>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527" name="直線コネクタ 526">
          <a:extLst>
            <a:ext uri="{FF2B5EF4-FFF2-40B4-BE49-F238E27FC236}">
              <a16:creationId xmlns:a16="http://schemas.microsoft.com/office/drawing/2014/main" id="{5E5A8570-F793-47E2-8F42-F4B012C20DED}"/>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6E7A117E-2195-4E63-9B9C-AD52B416CB96}"/>
            </a:ext>
          </a:extLst>
        </xdr:cNvPr>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29" name="フローチャート: 判断 528">
          <a:extLst>
            <a:ext uri="{FF2B5EF4-FFF2-40B4-BE49-F238E27FC236}">
              <a16:creationId xmlns:a16="http://schemas.microsoft.com/office/drawing/2014/main" id="{53204A42-5B0D-4766-A78B-AE5EE3FBE2C4}"/>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530" name="フローチャート: 判断 529">
          <a:extLst>
            <a:ext uri="{FF2B5EF4-FFF2-40B4-BE49-F238E27FC236}">
              <a16:creationId xmlns:a16="http://schemas.microsoft.com/office/drawing/2014/main" id="{F3CD9E59-BADD-4DED-B174-D2191107A8FC}"/>
            </a:ext>
          </a:extLst>
        </xdr:cNvPr>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531" name="フローチャート: 判断 530">
          <a:extLst>
            <a:ext uri="{FF2B5EF4-FFF2-40B4-BE49-F238E27FC236}">
              <a16:creationId xmlns:a16="http://schemas.microsoft.com/office/drawing/2014/main" id="{B58EE108-01D3-4D54-87F7-D12083252375}"/>
            </a:ext>
          </a:extLst>
        </xdr:cNvPr>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532" name="フローチャート: 判断 531">
          <a:extLst>
            <a:ext uri="{FF2B5EF4-FFF2-40B4-BE49-F238E27FC236}">
              <a16:creationId xmlns:a16="http://schemas.microsoft.com/office/drawing/2014/main" id="{96E6C71F-82CD-4727-A2B7-B76DD904EB54}"/>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33" name="フローチャート: 判断 532">
          <a:extLst>
            <a:ext uri="{FF2B5EF4-FFF2-40B4-BE49-F238E27FC236}">
              <a16:creationId xmlns:a16="http://schemas.microsoft.com/office/drawing/2014/main" id="{CBC5D018-ED76-4765-A82F-FA46DF402EED}"/>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A0C9AFB-2A6E-4BDF-9A45-18D95B31E8A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9B807E20-6A83-4092-A203-95B35FB869B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35F9A309-F861-4AFB-9F4C-D36367C7D93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5D9BA57B-C460-43F9-8D92-C853F7FF74D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2ED8EB10-A7FB-4514-9E6E-80CB4AFD3AF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34925</xdr:rowOff>
    </xdr:from>
    <xdr:to>
      <xdr:col>85</xdr:col>
      <xdr:colOff>177800</xdr:colOff>
      <xdr:row>41</xdr:row>
      <xdr:rowOff>136525</xdr:rowOff>
    </xdr:to>
    <xdr:sp macro="" textlink="">
      <xdr:nvSpPr>
        <xdr:cNvPr id="539" name="楕円 538">
          <a:extLst>
            <a:ext uri="{FF2B5EF4-FFF2-40B4-BE49-F238E27FC236}">
              <a16:creationId xmlns:a16="http://schemas.microsoft.com/office/drawing/2014/main" id="{E8D8A174-B751-421C-A92C-8339D5240594}"/>
            </a:ext>
          </a:extLst>
        </xdr:cNvPr>
        <xdr:cNvSpPr/>
      </xdr:nvSpPr>
      <xdr:spPr>
        <a:xfrm>
          <a:off x="162687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121302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A30F6676-6D25-46AD-9D85-C0AA4A30B336}"/>
            </a:ext>
          </a:extLst>
        </xdr:cNvPr>
        <xdr:cNvSpPr txBox="1"/>
      </xdr:nvSpPr>
      <xdr:spPr>
        <a:xfrm>
          <a:off x="16357600" y="697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17780</xdr:rowOff>
    </xdr:from>
    <xdr:to>
      <xdr:col>81</xdr:col>
      <xdr:colOff>101600</xdr:colOff>
      <xdr:row>41</xdr:row>
      <xdr:rowOff>119380</xdr:rowOff>
    </xdr:to>
    <xdr:sp macro="" textlink="">
      <xdr:nvSpPr>
        <xdr:cNvPr id="541" name="楕円 540">
          <a:extLst>
            <a:ext uri="{FF2B5EF4-FFF2-40B4-BE49-F238E27FC236}">
              <a16:creationId xmlns:a16="http://schemas.microsoft.com/office/drawing/2014/main" id="{28C94AE4-DEA3-462A-B3AD-B302C2DD5152}"/>
            </a:ext>
          </a:extLst>
        </xdr:cNvPr>
        <xdr:cNvSpPr/>
      </xdr:nvSpPr>
      <xdr:spPr>
        <a:xfrm>
          <a:off x="15430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68580</xdr:rowOff>
    </xdr:from>
    <xdr:to>
      <xdr:col>85</xdr:col>
      <xdr:colOff>127000</xdr:colOff>
      <xdr:row>41</xdr:row>
      <xdr:rowOff>85725</xdr:rowOff>
    </xdr:to>
    <xdr:cxnSp macro="">
      <xdr:nvCxnSpPr>
        <xdr:cNvPr id="542" name="直線コネクタ 541">
          <a:extLst>
            <a:ext uri="{FF2B5EF4-FFF2-40B4-BE49-F238E27FC236}">
              <a16:creationId xmlns:a16="http://schemas.microsoft.com/office/drawing/2014/main" id="{62154C3D-B6A8-4738-96C7-5B530047EA48}"/>
            </a:ext>
          </a:extLst>
        </xdr:cNvPr>
        <xdr:cNvCxnSpPr/>
      </xdr:nvCxnSpPr>
      <xdr:spPr>
        <a:xfrm>
          <a:off x="15481300" y="70980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118745</xdr:rowOff>
    </xdr:from>
    <xdr:to>
      <xdr:col>76</xdr:col>
      <xdr:colOff>165100</xdr:colOff>
      <xdr:row>41</xdr:row>
      <xdr:rowOff>48895</xdr:rowOff>
    </xdr:to>
    <xdr:sp macro="" textlink="">
      <xdr:nvSpPr>
        <xdr:cNvPr id="543" name="楕円 542">
          <a:extLst>
            <a:ext uri="{FF2B5EF4-FFF2-40B4-BE49-F238E27FC236}">
              <a16:creationId xmlns:a16="http://schemas.microsoft.com/office/drawing/2014/main" id="{44CAB9FE-03EC-4A97-B085-C1BD6EF171B3}"/>
            </a:ext>
          </a:extLst>
        </xdr:cNvPr>
        <xdr:cNvSpPr/>
      </xdr:nvSpPr>
      <xdr:spPr>
        <a:xfrm>
          <a:off x="14541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169545</xdr:rowOff>
    </xdr:from>
    <xdr:to>
      <xdr:col>81</xdr:col>
      <xdr:colOff>50800</xdr:colOff>
      <xdr:row>41</xdr:row>
      <xdr:rowOff>68580</xdr:rowOff>
    </xdr:to>
    <xdr:cxnSp macro="">
      <xdr:nvCxnSpPr>
        <xdr:cNvPr id="544" name="直線コネクタ 543">
          <a:extLst>
            <a:ext uri="{FF2B5EF4-FFF2-40B4-BE49-F238E27FC236}">
              <a16:creationId xmlns:a16="http://schemas.microsoft.com/office/drawing/2014/main" id="{5BA3F4B9-1D85-4BE7-8E86-5DBD509B654B}"/>
            </a:ext>
          </a:extLst>
        </xdr:cNvPr>
        <xdr:cNvCxnSpPr/>
      </xdr:nvCxnSpPr>
      <xdr:spPr>
        <a:xfrm>
          <a:off x="14592300" y="70275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34925</xdr:rowOff>
    </xdr:from>
    <xdr:to>
      <xdr:col>72</xdr:col>
      <xdr:colOff>38100</xdr:colOff>
      <xdr:row>36</xdr:row>
      <xdr:rowOff>136525</xdr:rowOff>
    </xdr:to>
    <xdr:sp macro="" textlink="">
      <xdr:nvSpPr>
        <xdr:cNvPr id="545" name="楕円 544">
          <a:extLst>
            <a:ext uri="{FF2B5EF4-FFF2-40B4-BE49-F238E27FC236}">
              <a16:creationId xmlns:a16="http://schemas.microsoft.com/office/drawing/2014/main" id="{D7DB7656-A49A-4F0F-8A75-858367D97424}"/>
            </a:ext>
          </a:extLst>
        </xdr:cNvPr>
        <xdr:cNvSpPr/>
      </xdr:nvSpPr>
      <xdr:spPr>
        <a:xfrm>
          <a:off x="13652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85725</xdr:rowOff>
    </xdr:from>
    <xdr:to>
      <xdr:col>76</xdr:col>
      <xdr:colOff>114300</xdr:colOff>
      <xdr:row>40</xdr:row>
      <xdr:rowOff>169545</xdr:rowOff>
    </xdr:to>
    <xdr:cxnSp macro="">
      <xdr:nvCxnSpPr>
        <xdr:cNvPr id="546" name="直線コネクタ 545">
          <a:extLst>
            <a:ext uri="{FF2B5EF4-FFF2-40B4-BE49-F238E27FC236}">
              <a16:creationId xmlns:a16="http://schemas.microsoft.com/office/drawing/2014/main" id="{D894DF8E-AE9B-427E-A451-08F03A5D10E4}"/>
            </a:ext>
          </a:extLst>
        </xdr:cNvPr>
        <xdr:cNvCxnSpPr/>
      </xdr:nvCxnSpPr>
      <xdr:spPr>
        <a:xfrm>
          <a:off x="13703300" y="6257925"/>
          <a:ext cx="88900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44450</xdr:rowOff>
    </xdr:from>
    <xdr:to>
      <xdr:col>67</xdr:col>
      <xdr:colOff>101600</xdr:colOff>
      <xdr:row>36</xdr:row>
      <xdr:rowOff>146050</xdr:rowOff>
    </xdr:to>
    <xdr:sp macro="" textlink="">
      <xdr:nvSpPr>
        <xdr:cNvPr id="547" name="楕円 546">
          <a:extLst>
            <a:ext uri="{FF2B5EF4-FFF2-40B4-BE49-F238E27FC236}">
              <a16:creationId xmlns:a16="http://schemas.microsoft.com/office/drawing/2014/main" id="{2180B280-BD7D-495A-BFB1-D590153DCC60}"/>
            </a:ext>
          </a:extLst>
        </xdr:cNvPr>
        <xdr:cNvSpPr/>
      </xdr:nvSpPr>
      <xdr:spPr>
        <a:xfrm>
          <a:off x="12763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85725</xdr:rowOff>
    </xdr:from>
    <xdr:to>
      <xdr:col>71</xdr:col>
      <xdr:colOff>177800</xdr:colOff>
      <xdr:row>36</xdr:row>
      <xdr:rowOff>95250</xdr:rowOff>
    </xdr:to>
    <xdr:cxnSp macro="">
      <xdr:nvCxnSpPr>
        <xdr:cNvPr id="548" name="直線コネクタ 547">
          <a:extLst>
            <a:ext uri="{FF2B5EF4-FFF2-40B4-BE49-F238E27FC236}">
              <a16:creationId xmlns:a16="http://schemas.microsoft.com/office/drawing/2014/main" id="{C66F693F-BD86-463C-B659-67F28B9AE3C8}"/>
            </a:ext>
          </a:extLst>
        </xdr:cNvPr>
        <xdr:cNvCxnSpPr/>
      </xdr:nvCxnSpPr>
      <xdr:spPr>
        <a:xfrm flipV="1">
          <a:off x="12814300" y="6257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928C9C36-D71A-422A-B55E-4361FDD80357}"/>
            </a:ext>
          </a:extLst>
        </xdr:cNvPr>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139717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E4E5B82B-7D02-4995-ABD8-D7912143D286}"/>
            </a:ext>
          </a:extLst>
        </xdr:cNvPr>
        <xdr:cNvSpPr txBox="1"/>
      </xdr:nvSpPr>
      <xdr:spPr>
        <a:xfrm>
          <a:off x="14389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6F4E1BE0-8C89-4C00-ABAF-73A7C6796ED8}"/>
            </a:ext>
          </a:extLst>
        </xdr:cNvPr>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319B9B24-5732-4B29-8238-D0B084BE8A56}"/>
            </a:ext>
          </a:extLst>
        </xdr:cNvPr>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110507</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8567B43F-CAC6-4A83-98F1-E00818800EB3}"/>
            </a:ext>
          </a:extLst>
        </xdr:cNvPr>
        <xdr:cNvSpPr txBox="1"/>
      </xdr:nvSpPr>
      <xdr:spPr>
        <a:xfrm>
          <a:off x="15266044"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40022</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A2BD953F-3873-4A7D-9E48-017DB60DA314}"/>
            </a:ext>
          </a:extLst>
        </xdr:cNvPr>
        <xdr:cNvSpPr txBox="1"/>
      </xdr:nvSpPr>
      <xdr:spPr>
        <a:xfrm>
          <a:off x="143897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153052</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3A5DD2CF-B3A1-403C-A04D-65845BB5D5B1}"/>
            </a:ext>
          </a:extLst>
        </xdr:cNvPr>
        <xdr:cNvSpPr txBox="1"/>
      </xdr:nvSpPr>
      <xdr:spPr>
        <a:xfrm>
          <a:off x="13500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FD982211-37F4-4119-9E0B-32BBEA4991D5}"/>
            </a:ext>
          </a:extLst>
        </xdr:cNvPr>
        <xdr:cNvSpPr txBox="1"/>
      </xdr:nvSpPr>
      <xdr:spPr>
        <a:xfrm>
          <a:off x="12611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6E2A1D68-9171-4579-8C97-8057EB5CE50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86FEED5B-C84B-45A3-A3CB-0049BDA5025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737E2236-15DC-4FE2-8FF2-3A6A2F3BBA7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7CD80969-68A7-4AC3-AB22-898C62151F3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B07A0A63-37FE-4F11-B909-96D0854BE46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E0D1C89-A16E-4FDB-922B-18D94263462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AACC89E1-60F0-4D14-9B39-545A6E2A162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AF374BB0-665F-47B5-8AD7-82355DA61DB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51150EE-9E13-42F9-A4E5-6DEDB9AF9D6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1774873-130C-4D2D-BB9C-89A0A88F0B3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id="{13A3AB5E-5935-47B0-9E6C-FC957A712D6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id="{4881DEEB-78B4-48A8-96F5-D43DFC61114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id="{F4394885-B79E-45E5-8B67-BF4074CC207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id="{C15845E1-F0EF-41AB-ADB5-B26BB72B5D4A}"/>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id="{ED8CC6B7-86C7-45BB-8C4B-9FD3C30A404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id="{01B4402F-686C-4F17-A093-575330A101B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id="{4CA871A6-BC89-4942-9909-AEF411587B4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id="{2140B6D9-AF41-4441-BA88-89BE6B03280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6EA7A6F1-81DF-4BCD-BB83-3F9892AD72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9893C076-53B0-4E20-803E-3D2738FF856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B05DAA0A-0480-4E1E-8631-9FE945E33E5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578" name="直線コネクタ 577">
          <a:extLst>
            <a:ext uri="{FF2B5EF4-FFF2-40B4-BE49-F238E27FC236}">
              <a16:creationId xmlns:a16="http://schemas.microsoft.com/office/drawing/2014/main" id="{2992F927-4065-48E0-B6DB-CDDFC79D80E5}"/>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8722F1C5-AE80-46ED-8101-752D59411FB3}"/>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580" name="直線コネクタ 579">
          <a:extLst>
            <a:ext uri="{FF2B5EF4-FFF2-40B4-BE49-F238E27FC236}">
              <a16:creationId xmlns:a16="http://schemas.microsoft.com/office/drawing/2014/main" id="{B6A0FB38-64ED-4A42-941A-3D6BC6700B2D}"/>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8CFDCFCB-D831-4322-A836-8D46282AE058}"/>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582" name="直線コネクタ 581">
          <a:extLst>
            <a:ext uri="{FF2B5EF4-FFF2-40B4-BE49-F238E27FC236}">
              <a16:creationId xmlns:a16="http://schemas.microsoft.com/office/drawing/2014/main" id="{93A2C4EC-5178-4F6D-BDAD-AD71696876DE}"/>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C793E937-8364-43E4-A725-15F87F8586C6}"/>
            </a:ext>
          </a:extLst>
        </xdr:cNvPr>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584" name="フローチャート: 判断 583">
          <a:extLst>
            <a:ext uri="{FF2B5EF4-FFF2-40B4-BE49-F238E27FC236}">
              <a16:creationId xmlns:a16="http://schemas.microsoft.com/office/drawing/2014/main" id="{0164855C-9B69-4F2D-B6C4-46F44ED1E3BB}"/>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585" name="フローチャート: 判断 584">
          <a:extLst>
            <a:ext uri="{FF2B5EF4-FFF2-40B4-BE49-F238E27FC236}">
              <a16:creationId xmlns:a16="http://schemas.microsoft.com/office/drawing/2014/main" id="{E05259B3-161A-4C64-8D5B-C62B7A121D05}"/>
            </a:ext>
          </a:extLst>
        </xdr:cNvPr>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586" name="フローチャート: 判断 585">
          <a:extLst>
            <a:ext uri="{FF2B5EF4-FFF2-40B4-BE49-F238E27FC236}">
              <a16:creationId xmlns:a16="http://schemas.microsoft.com/office/drawing/2014/main" id="{F142775C-486A-43D5-B7D0-05C6DBFE339A}"/>
            </a:ext>
          </a:extLst>
        </xdr:cNvPr>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587" name="フローチャート: 判断 586">
          <a:extLst>
            <a:ext uri="{FF2B5EF4-FFF2-40B4-BE49-F238E27FC236}">
              <a16:creationId xmlns:a16="http://schemas.microsoft.com/office/drawing/2014/main" id="{4C09429C-9DC6-4294-9F9E-8089344468E0}"/>
            </a:ext>
          </a:extLst>
        </xdr:cNvPr>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588" name="フローチャート: 判断 587">
          <a:extLst>
            <a:ext uri="{FF2B5EF4-FFF2-40B4-BE49-F238E27FC236}">
              <a16:creationId xmlns:a16="http://schemas.microsoft.com/office/drawing/2014/main" id="{2EA48BDF-F3B5-4D03-BDB4-7F79E89A8358}"/>
            </a:ext>
          </a:extLst>
        </xdr:cNvPr>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ECEDE04-2B44-448E-AE5D-B40D290F19C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F42ADA61-8B9C-4CBF-AB88-DC95D3BE9BA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AEC54E2-1A6D-4866-A846-F29273BE2CC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53675BED-83AB-416C-969B-B52139028C0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E437F6A4-4DE3-4769-ABC6-4231C9A3D55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98712</xdr:rowOff>
    </xdr:from>
    <xdr:to>
      <xdr:col>116</xdr:col>
      <xdr:colOff>114300</xdr:colOff>
      <xdr:row>40</xdr:row>
      <xdr:rowOff>28862</xdr:rowOff>
    </xdr:to>
    <xdr:sp macro="" textlink="">
      <xdr:nvSpPr>
        <xdr:cNvPr id="594" name="楕円 593">
          <a:extLst>
            <a:ext uri="{FF2B5EF4-FFF2-40B4-BE49-F238E27FC236}">
              <a16:creationId xmlns:a16="http://schemas.microsoft.com/office/drawing/2014/main" id="{C264F6A5-B73D-4DE2-AB70-1B0F4C22F9B8}"/>
            </a:ext>
          </a:extLst>
        </xdr:cNvPr>
        <xdr:cNvSpPr/>
      </xdr:nvSpPr>
      <xdr:spPr>
        <a:xfrm>
          <a:off x="22110700" y="678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77139</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E9FC9118-9636-4D14-A5A5-30C4777E774F}"/>
            </a:ext>
          </a:extLst>
        </xdr:cNvPr>
        <xdr:cNvSpPr txBox="1"/>
      </xdr:nvSpPr>
      <xdr:spPr>
        <a:xfrm>
          <a:off x="22199600" y="676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107635</xdr:rowOff>
    </xdr:from>
    <xdr:to>
      <xdr:col>112</xdr:col>
      <xdr:colOff>38100</xdr:colOff>
      <xdr:row>40</xdr:row>
      <xdr:rowOff>37785</xdr:rowOff>
    </xdr:to>
    <xdr:sp macro="" textlink="">
      <xdr:nvSpPr>
        <xdr:cNvPr id="596" name="楕円 595">
          <a:extLst>
            <a:ext uri="{FF2B5EF4-FFF2-40B4-BE49-F238E27FC236}">
              <a16:creationId xmlns:a16="http://schemas.microsoft.com/office/drawing/2014/main" id="{C0788D26-3AC4-4C3B-84BB-D85FA618FD2C}"/>
            </a:ext>
          </a:extLst>
        </xdr:cNvPr>
        <xdr:cNvSpPr/>
      </xdr:nvSpPr>
      <xdr:spPr>
        <a:xfrm>
          <a:off x="21272500" y="679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149512</xdr:rowOff>
    </xdr:from>
    <xdr:to>
      <xdr:col>116</xdr:col>
      <xdr:colOff>63500</xdr:colOff>
      <xdr:row>39</xdr:row>
      <xdr:rowOff>158435</xdr:rowOff>
    </xdr:to>
    <xdr:cxnSp macro="">
      <xdr:nvCxnSpPr>
        <xdr:cNvPr id="597" name="直線コネクタ 596">
          <a:extLst>
            <a:ext uri="{FF2B5EF4-FFF2-40B4-BE49-F238E27FC236}">
              <a16:creationId xmlns:a16="http://schemas.microsoft.com/office/drawing/2014/main" id="{6F21BFAB-2ED2-44F8-BB80-04525A4058DC}"/>
            </a:ext>
          </a:extLst>
        </xdr:cNvPr>
        <xdr:cNvCxnSpPr/>
      </xdr:nvCxnSpPr>
      <xdr:spPr>
        <a:xfrm flipV="1">
          <a:off x="21323300" y="6836062"/>
          <a:ext cx="838200" cy="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107065</xdr:rowOff>
    </xdr:from>
    <xdr:to>
      <xdr:col>107</xdr:col>
      <xdr:colOff>101600</xdr:colOff>
      <xdr:row>40</xdr:row>
      <xdr:rowOff>37215</xdr:rowOff>
    </xdr:to>
    <xdr:sp macro="" textlink="">
      <xdr:nvSpPr>
        <xdr:cNvPr id="598" name="楕円 597">
          <a:extLst>
            <a:ext uri="{FF2B5EF4-FFF2-40B4-BE49-F238E27FC236}">
              <a16:creationId xmlns:a16="http://schemas.microsoft.com/office/drawing/2014/main" id="{A587B647-DA4E-4E14-BAF0-703173FBC29B}"/>
            </a:ext>
          </a:extLst>
        </xdr:cNvPr>
        <xdr:cNvSpPr/>
      </xdr:nvSpPr>
      <xdr:spPr>
        <a:xfrm>
          <a:off x="20383500" y="67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157865</xdr:rowOff>
    </xdr:from>
    <xdr:to>
      <xdr:col>111</xdr:col>
      <xdr:colOff>177800</xdr:colOff>
      <xdr:row>39</xdr:row>
      <xdr:rowOff>158435</xdr:rowOff>
    </xdr:to>
    <xdr:cxnSp macro="">
      <xdr:nvCxnSpPr>
        <xdr:cNvPr id="599" name="直線コネクタ 598">
          <a:extLst>
            <a:ext uri="{FF2B5EF4-FFF2-40B4-BE49-F238E27FC236}">
              <a16:creationId xmlns:a16="http://schemas.microsoft.com/office/drawing/2014/main" id="{3ECCBD07-0492-4C3B-8D2D-BBBC8FFB7761}"/>
            </a:ext>
          </a:extLst>
        </xdr:cNvPr>
        <xdr:cNvCxnSpPr/>
      </xdr:nvCxnSpPr>
      <xdr:spPr>
        <a:xfrm>
          <a:off x="20434300" y="6844415"/>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34916</xdr:rowOff>
    </xdr:from>
    <xdr:to>
      <xdr:col>102</xdr:col>
      <xdr:colOff>165100</xdr:colOff>
      <xdr:row>38</xdr:row>
      <xdr:rowOff>136516</xdr:rowOff>
    </xdr:to>
    <xdr:sp macro="" textlink="">
      <xdr:nvSpPr>
        <xdr:cNvPr id="600" name="楕円 599">
          <a:extLst>
            <a:ext uri="{FF2B5EF4-FFF2-40B4-BE49-F238E27FC236}">
              <a16:creationId xmlns:a16="http://schemas.microsoft.com/office/drawing/2014/main" id="{99307DFF-7B8C-4067-B90F-29F4F96BF620}"/>
            </a:ext>
          </a:extLst>
        </xdr:cNvPr>
        <xdr:cNvSpPr/>
      </xdr:nvSpPr>
      <xdr:spPr>
        <a:xfrm>
          <a:off x="19494500" y="65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85716</xdr:rowOff>
    </xdr:from>
    <xdr:to>
      <xdr:col>107</xdr:col>
      <xdr:colOff>50800</xdr:colOff>
      <xdr:row>39</xdr:row>
      <xdr:rowOff>157865</xdr:rowOff>
    </xdr:to>
    <xdr:cxnSp macro="">
      <xdr:nvCxnSpPr>
        <xdr:cNvPr id="601" name="直線コネクタ 600">
          <a:extLst>
            <a:ext uri="{FF2B5EF4-FFF2-40B4-BE49-F238E27FC236}">
              <a16:creationId xmlns:a16="http://schemas.microsoft.com/office/drawing/2014/main" id="{40956C03-0089-473C-9FEF-DCD7806377CE}"/>
            </a:ext>
          </a:extLst>
        </xdr:cNvPr>
        <xdr:cNvCxnSpPr/>
      </xdr:nvCxnSpPr>
      <xdr:spPr>
        <a:xfrm>
          <a:off x="19545300" y="6600816"/>
          <a:ext cx="889000" cy="2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60815</xdr:rowOff>
    </xdr:from>
    <xdr:to>
      <xdr:col>98</xdr:col>
      <xdr:colOff>38100</xdr:colOff>
      <xdr:row>38</xdr:row>
      <xdr:rowOff>162415</xdr:rowOff>
    </xdr:to>
    <xdr:sp macro="" textlink="">
      <xdr:nvSpPr>
        <xdr:cNvPr id="602" name="楕円 601">
          <a:extLst>
            <a:ext uri="{FF2B5EF4-FFF2-40B4-BE49-F238E27FC236}">
              <a16:creationId xmlns:a16="http://schemas.microsoft.com/office/drawing/2014/main" id="{BFCCBBE8-3476-4693-8CF7-C68E30C62D97}"/>
            </a:ext>
          </a:extLst>
        </xdr:cNvPr>
        <xdr:cNvSpPr/>
      </xdr:nvSpPr>
      <xdr:spPr>
        <a:xfrm>
          <a:off x="18605500" y="65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85716</xdr:rowOff>
    </xdr:from>
    <xdr:to>
      <xdr:col>102</xdr:col>
      <xdr:colOff>114300</xdr:colOff>
      <xdr:row>38</xdr:row>
      <xdr:rowOff>111615</xdr:rowOff>
    </xdr:to>
    <xdr:cxnSp macro="">
      <xdr:nvCxnSpPr>
        <xdr:cNvPr id="603" name="直線コネクタ 602">
          <a:extLst>
            <a:ext uri="{FF2B5EF4-FFF2-40B4-BE49-F238E27FC236}">
              <a16:creationId xmlns:a16="http://schemas.microsoft.com/office/drawing/2014/main" id="{967633A5-C117-4E52-9CA3-ED36678BA31C}"/>
            </a:ext>
          </a:extLst>
        </xdr:cNvPr>
        <xdr:cNvCxnSpPr/>
      </xdr:nvCxnSpPr>
      <xdr:spPr>
        <a:xfrm flipV="1">
          <a:off x="18656300" y="6600816"/>
          <a:ext cx="889000" cy="2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604" name="n_1aveValue【一般廃棄物処理施設】&#10;一人当たり有形固定資産（償却資産）額">
          <a:extLst>
            <a:ext uri="{FF2B5EF4-FFF2-40B4-BE49-F238E27FC236}">
              <a16:creationId xmlns:a16="http://schemas.microsoft.com/office/drawing/2014/main" id="{F8FF3108-577E-4D42-87E1-EB84D49AA721}"/>
            </a:ext>
          </a:extLst>
        </xdr:cNvPr>
        <xdr:cNvSpPr txBox="1"/>
      </xdr:nvSpPr>
      <xdr:spPr>
        <a:xfrm>
          <a:off x="210110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605" name="n_2aveValue【一般廃棄物処理施設】&#10;一人当たり有形固定資産（償却資産）額">
          <a:extLst>
            <a:ext uri="{FF2B5EF4-FFF2-40B4-BE49-F238E27FC236}">
              <a16:creationId xmlns:a16="http://schemas.microsoft.com/office/drawing/2014/main" id="{DBDDC589-6B8F-4166-B135-21A9A4919507}"/>
            </a:ext>
          </a:extLst>
        </xdr:cNvPr>
        <xdr:cNvSpPr txBox="1"/>
      </xdr:nvSpPr>
      <xdr:spPr>
        <a:xfrm>
          <a:off x="20134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22442</xdr:rowOff>
    </xdr:from>
    <xdr:ext cx="599010" cy="259045"/>
    <xdr:sp macro="" textlink="">
      <xdr:nvSpPr>
        <xdr:cNvPr id="606" name="n_3aveValue【一般廃棄物処理施設】&#10;一人当たり有形固定資産（償却資産）額">
          <a:extLst>
            <a:ext uri="{FF2B5EF4-FFF2-40B4-BE49-F238E27FC236}">
              <a16:creationId xmlns:a16="http://schemas.microsoft.com/office/drawing/2014/main" id="{0F99B2F0-3BCE-4430-9D6B-D5F69E87FA74}"/>
            </a:ext>
          </a:extLst>
        </xdr:cNvPr>
        <xdr:cNvSpPr txBox="1"/>
      </xdr:nvSpPr>
      <xdr:spPr>
        <a:xfrm>
          <a:off x="19245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1054</xdr:rowOff>
    </xdr:from>
    <xdr:ext cx="599010" cy="259045"/>
    <xdr:sp macro="" textlink="">
      <xdr:nvSpPr>
        <xdr:cNvPr id="607" name="n_4aveValue【一般廃棄物処理施設】&#10;一人当たり有形固定資産（償却資産）額">
          <a:extLst>
            <a:ext uri="{FF2B5EF4-FFF2-40B4-BE49-F238E27FC236}">
              <a16:creationId xmlns:a16="http://schemas.microsoft.com/office/drawing/2014/main" id="{3B2E257F-7FFB-41D7-8F89-4A993FC89515}"/>
            </a:ext>
          </a:extLst>
        </xdr:cNvPr>
        <xdr:cNvSpPr txBox="1"/>
      </xdr:nvSpPr>
      <xdr:spPr>
        <a:xfrm>
          <a:off x="18356795" y="685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28912</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FF1C0C7C-C291-4072-9FF0-6BB670F89040}"/>
            </a:ext>
          </a:extLst>
        </xdr:cNvPr>
        <xdr:cNvSpPr txBox="1"/>
      </xdr:nvSpPr>
      <xdr:spPr>
        <a:xfrm>
          <a:off x="21011095" y="688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28342</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id="{BD8F5C76-FB8D-4EE0-8FC4-E1DA0EFE198C}"/>
            </a:ext>
          </a:extLst>
        </xdr:cNvPr>
        <xdr:cNvSpPr txBox="1"/>
      </xdr:nvSpPr>
      <xdr:spPr>
        <a:xfrm>
          <a:off x="20134795" y="688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153043</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id="{548F4032-81E9-4B0A-985B-8349C6D40A12}"/>
            </a:ext>
          </a:extLst>
        </xdr:cNvPr>
        <xdr:cNvSpPr txBox="1"/>
      </xdr:nvSpPr>
      <xdr:spPr>
        <a:xfrm>
          <a:off x="19245795" y="632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7492</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id="{5C40EF2E-8DAB-4F59-859B-4ACC925FD0E0}"/>
            </a:ext>
          </a:extLst>
        </xdr:cNvPr>
        <xdr:cNvSpPr txBox="1"/>
      </xdr:nvSpPr>
      <xdr:spPr>
        <a:xfrm>
          <a:off x="18356795" y="635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D7746AB4-DD4C-4F04-BF7C-03C513064C4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9896FA5A-4DBF-44F8-811F-978B4919781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915BA094-7892-41C5-8D70-70165149E51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15449F3E-0940-4E2D-8328-81DD88D5FBB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5CE8F093-277E-4B0D-96D2-A6BBA9CE44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FAAD756-8B26-44DD-8414-DA8CE381128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72A4BEC7-A9AA-4684-9AAB-87E3420F265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EF52F828-958C-4BB2-9E3E-7895B03ED4A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488F2677-726D-4DB1-A7EE-74A059C70FD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C0DEFEB9-F56B-432C-A2D2-853D96BA31D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A22CA61F-66C1-4186-9822-6DC28D21E60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42ED8004-DF55-4D5C-B785-3A59E0B8DDD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F6BCB060-40A4-4880-A0BB-A06779D9F16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07453E1E-9B1C-4889-8880-1B28019E81A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AB337678-90DE-40F5-BA63-171C8C9168D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E41494F8-44F7-43FB-A8C1-67C91D7FFCA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5F624EFE-B931-4249-8F7A-7CB39CCE1E3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4BD3C693-FBBF-49B4-BC19-76DC11EC904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8313DB73-4CDA-4354-809E-CFC363240AC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7C6CAEBF-4371-4054-8AD4-8869A479DED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B2CF432A-4E12-46F5-8CED-A123A040CEC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3E3621E0-5F4F-4DE5-A971-C9B175E38CD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6D4B94A5-9ECB-4084-AE4D-1BDC3F8D2F2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C06FD358-CC07-43D5-804B-E6563BF9BDC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636" name="直線コネクタ 635">
          <a:extLst>
            <a:ext uri="{FF2B5EF4-FFF2-40B4-BE49-F238E27FC236}">
              <a16:creationId xmlns:a16="http://schemas.microsoft.com/office/drawing/2014/main" id="{D58FE72F-24BC-41B3-A445-AF7DAC2D9C9D}"/>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FCF35570-AE93-4075-A69E-4331F419374F}"/>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638" name="直線コネクタ 637">
          <a:extLst>
            <a:ext uri="{FF2B5EF4-FFF2-40B4-BE49-F238E27FC236}">
              <a16:creationId xmlns:a16="http://schemas.microsoft.com/office/drawing/2014/main" id="{BF85C7CC-469E-4735-9A14-C5B79B21957C}"/>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9" name="【保健センター・保健所】&#10;有形固定資産減価償却率最大値テキスト">
          <a:extLst>
            <a:ext uri="{FF2B5EF4-FFF2-40B4-BE49-F238E27FC236}">
              <a16:creationId xmlns:a16="http://schemas.microsoft.com/office/drawing/2014/main" id="{ABE5D968-08AA-4CCB-B25E-19D3BA3D1E27}"/>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40" name="直線コネクタ 639">
          <a:extLst>
            <a:ext uri="{FF2B5EF4-FFF2-40B4-BE49-F238E27FC236}">
              <a16:creationId xmlns:a16="http://schemas.microsoft.com/office/drawing/2014/main" id="{90567199-9EB6-47B9-8C10-0AF16F9253F7}"/>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76FCC845-595F-4183-8053-37DC0C36BE91}"/>
            </a:ext>
          </a:extLst>
        </xdr:cNvPr>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42" name="フローチャート: 判断 641">
          <a:extLst>
            <a:ext uri="{FF2B5EF4-FFF2-40B4-BE49-F238E27FC236}">
              <a16:creationId xmlns:a16="http://schemas.microsoft.com/office/drawing/2014/main" id="{9EB09192-8D54-4163-B4D6-78233F8D40E3}"/>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43" name="フローチャート: 判断 642">
          <a:extLst>
            <a:ext uri="{FF2B5EF4-FFF2-40B4-BE49-F238E27FC236}">
              <a16:creationId xmlns:a16="http://schemas.microsoft.com/office/drawing/2014/main" id="{9C85B31D-2A03-42B6-AB20-8EA45C33E11F}"/>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644" name="フローチャート: 判断 643">
          <a:extLst>
            <a:ext uri="{FF2B5EF4-FFF2-40B4-BE49-F238E27FC236}">
              <a16:creationId xmlns:a16="http://schemas.microsoft.com/office/drawing/2014/main" id="{93E75F60-BF70-4A75-845E-E09CAA25D141}"/>
            </a:ext>
          </a:extLst>
        </xdr:cNvPr>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645" name="フローチャート: 判断 644">
          <a:extLst>
            <a:ext uri="{FF2B5EF4-FFF2-40B4-BE49-F238E27FC236}">
              <a16:creationId xmlns:a16="http://schemas.microsoft.com/office/drawing/2014/main" id="{76AB9B00-0613-4459-93F0-DBBFF67F545F}"/>
            </a:ext>
          </a:extLst>
        </xdr:cNvPr>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646" name="フローチャート: 判断 645">
          <a:extLst>
            <a:ext uri="{FF2B5EF4-FFF2-40B4-BE49-F238E27FC236}">
              <a16:creationId xmlns:a16="http://schemas.microsoft.com/office/drawing/2014/main" id="{B1442376-35C3-4040-AD93-F680C96D3FAA}"/>
            </a:ext>
          </a:extLst>
        </xdr:cNvPr>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E2D42C8-9E53-4C66-AD9E-4B91B65DF96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8D67C20-113D-460C-B7CB-57852534CE1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B82DEF65-A19B-4434-8718-397D06479C8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44D28452-EAE8-4885-BC22-E4C155F241B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C8E7F1B2-E75C-4D6C-9E0B-ADA6F09FD97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147320</xdr:rowOff>
    </xdr:from>
    <xdr:to>
      <xdr:col>85</xdr:col>
      <xdr:colOff>177800</xdr:colOff>
      <xdr:row>57</xdr:row>
      <xdr:rowOff>77470</xdr:rowOff>
    </xdr:to>
    <xdr:sp macro="" textlink="">
      <xdr:nvSpPr>
        <xdr:cNvPr id="652" name="楕円 651">
          <a:extLst>
            <a:ext uri="{FF2B5EF4-FFF2-40B4-BE49-F238E27FC236}">
              <a16:creationId xmlns:a16="http://schemas.microsoft.com/office/drawing/2014/main" id="{FBA2A6D3-9C62-4A5B-81CB-DC60EF3F0DCC}"/>
            </a:ext>
          </a:extLst>
        </xdr:cNvPr>
        <xdr:cNvSpPr/>
      </xdr:nvSpPr>
      <xdr:spPr>
        <a:xfrm>
          <a:off x="162687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170197</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46143EAE-0997-4990-9FAA-0E7D1003A876}"/>
            </a:ext>
          </a:extLst>
        </xdr:cNvPr>
        <xdr:cNvSpPr txBox="1"/>
      </xdr:nvSpPr>
      <xdr:spPr>
        <a:xfrm>
          <a:off x="16357600"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95885</xdr:rowOff>
    </xdr:from>
    <xdr:to>
      <xdr:col>81</xdr:col>
      <xdr:colOff>101600</xdr:colOff>
      <xdr:row>57</xdr:row>
      <xdr:rowOff>26035</xdr:rowOff>
    </xdr:to>
    <xdr:sp macro="" textlink="">
      <xdr:nvSpPr>
        <xdr:cNvPr id="654" name="楕円 653">
          <a:extLst>
            <a:ext uri="{FF2B5EF4-FFF2-40B4-BE49-F238E27FC236}">
              <a16:creationId xmlns:a16="http://schemas.microsoft.com/office/drawing/2014/main" id="{749ED7AC-51C3-4499-9F6A-CA1283AE0DD2}"/>
            </a:ext>
          </a:extLst>
        </xdr:cNvPr>
        <xdr:cNvSpPr/>
      </xdr:nvSpPr>
      <xdr:spPr>
        <a:xfrm>
          <a:off x="15430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146685</xdr:rowOff>
    </xdr:from>
    <xdr:to>
      <xdr:col>85</xdr:col>
      <xdr:colOff>127000</xdr:colOff>
      <xdr:row>57</xdr:row>
      <xdr:rowOff>26670</xdr:rowOff>
    </xdr:to>
    <xdr:cxnSp macro="">
      <xdr:nvCxnSpPr>
        <xdr:cNvPr id="655" name="直線コネクタ 654">
          <a:extLst>
            <a:ext uri="{FF2B5EF4-FFF2-40B4-BE49-F238E27FC236}">
              <a16:creationId xmlns:a16="http://schemas.microsoft.com/office/drawing/2014/main" id="{BCE4DECF-0249-402B-8DE7-DADA1435C34C}"/>
            </a:ext>
          </a:extLst>
        </xdr:cNvPr>
        <xdr:cNvCxnSpPr/>
      </xdr:nvCxnSpPr>
      <xdr:spPr>
        <a:xfrm>
          <a:off x="15481300" y="974788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44450</xdr:rowOff>
    </xdr:from>
    <xdr:to>
      <xdr:col>76</xdr:col>
      <xdr:colOff>165100</xdr:colOff>
      <xdr:row>58</xdr:row>
      <xdr:rowOff>146050</xdr:rowOff>
    </xdr:to>
    <xdr:sp macro="" textlink="">
      <xdr:nvSpPr>
        <xdr:cNvPr id="656" name="楕円 655">
          <a:extLst>
            <a:ext uri="{FF2B5EF4-FFF2-40B4-BE49-F238E27FC236}">
              <a16:creationId xmlns:a16="http://schemas.microsoft.com/office/drawing/2014/main" id="{ADCECAE5-3D7D-4B79-B668-2D7889B3697B}"/>
            </a:ext>
          </a:extLst>
        </xdr:cNvPr>
        <xdr:cNvSpPr/>
      </xdr:nvSpPr>
      <xdr:spPr>
        <a:xfrm>
          <a:off x="14541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146685</xdr:rowOff>
    </xdr:from>
    <xdr:to>
      <xdr:col>81</xdr:col>
      <xdr:colOff>50800</xdr:colOff>
      <xdr:row>58</xdr:row>
      <xdr:rowOff>95250</xdr:rowOff>
    </xdr:to>
    <xdr:cxnSp macro="">
      <xdr:nvCxnSpPr>
        <xdr:cNvPr id="657" name="直線コネクタ 656">
          <a:extLst>
            <a:ext uri="{FF2B5EF4-FFF2-40B4-BE49-F238E27FC236}">
              <a16:creationId xmlns:a16="http://schemas.microsoft.com/office/drawing/2014/main" id="{17E5C671-7AC7-493A-8A1F-E8B57F383B97}"/>
            </a:ext>
          </a:extLst>
        </xdr:cNvPr>
        <xdr:cNvCxnSpPr/>
      </xdr:nvCxnSpPr>
      <xdr:spPr>
        <a:xfrm flipV="1">
          <a:off x="14592300" y="9747885"/>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xdr:rowOff>
    </xdr:from>
    <xdr:to>
      <xdr:col>72</xdr:col>
      <xdr:colOff>38100</xdr:colOff>
      <xdr:row>58</xdr:row>
      <xdr:rowOff>107950</xdr:rowOff>
    </xdr:to>
    <xdr:sp macro="" textlink="">
      <xdr:nvSpPr>
        <xdr:cNvPr id="658" name="楕円 657">
          <a:extLst>
            <a:ext uri="{FF2B5EF4-FFF2-40B4-BE49-F238E27FC236}">
              <a16:creationId xmlns:a16="http://schemas.microsoft.com/office/drawing/2014/main" id="{81CEFBFF-7E60-47AF-9E0F-37901955BF70}"/>
            </a:ext>
          </a:extLst>
        </xdr:cNvPr>
        <xdr:cNvSpPr/>
      </xdr:nvSpPr>
      <xdr:spPr>
        <a:xfrm>
          <a:off x="13652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57150</xdr:rowOff>
    </xdr:from>
    <xdr:to>
      <xdr:col>76</xdr:col>
      <xdr:colOff>114300</xdr:colOff>
      <xdr:row>58</xdr:row>
      <xdr:rowOff>95250</xdr:rowOff>
    </xdr:to>
    <xdr:cxnSp macro="">
      <xdr:nvCxnSpPr>
        <xdr:cNvPr id="659" name="直線コネクタ 658">
          <a:extLst>
            <a:ext uri="{FF2B5EF4-FFF2-40B4-BE49-F238E27FC236}">
              <a16:creationId xmlns:a16="http://schemas.microsoft.com/office/drawing/2014/main" id="{761465EC-BB59-42E1-93F6-D0CF365104D5}"/>
            </a:ext>
          </a:extLst>
        </xdr:cNvPr>
        <xdr:cNvCxnSpPr/>
      </xdr:nvCxnSpPr>
      <xdr:spPr>
        <a:xfrm>
          <a:off x="13703300" y="10001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139700</xdr:rowOff>
    </xdr:from>
    <xdr:to>
      <xdr:col>67</xdr:col>
      <xdr:colOff>101600</xdr:colOff>
      <xdr:row>58</xdr:row>
      <xdr:rowOff>69850</xdr:rowOff>
    </xdr:to>
    <xdr:sp macro="" textlink="">
      <xdr:nvSpPr>
        <xdr:cNvPr id="660" name="楕円 659">
          <a:extLst>
            <a:ext uri="{FF2B5EF4-FFF2-40B4-BE49-F238E27FC236}">
              <a16:creationId xmlns:a16="http://schemas.microsoft.com/office/drawing/2014/main" id="{62243AA1-F4EB-47BA-B425-11919AE60272}"/>
            </a:ext>
          </a:extLst>
        </xdr:cNvPr>
        <xdr:cNvSpPr/>
      </xdr:nvSpPr>
      <xdr:spPr>
        <a:xfrm>
          <a:off x="12763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19050</xdr:rowOff>
    </xdr:from>
    <xdr:to>
      <xdr:col>71</xdr:col>
      <xdr:colOff>177800</xdr:colOff>
      <xdr:row>58</xdr:row>
      <xdr:rowOff>57150</xdr:rowOff>
    </xdr:to>
    <xdr:cxnSp macro="">
      <xdr:nvCxnSpPr>
        <xdr:cNvPr id="661" name="直線コネクタ 660">
          <a:extLst>
            <a:ext uri="{FF2B5EF4-FFF2-40B4-BE49-F238E27FC236}">
              <a16:creationId xmlns:a16="http://schemas.microsoft.com/office/drawing/2014/main" id="{74472A26-6137-4E35-AD26-5D0DA1AC6BDD}"/>
            </a:ext>
          </a:extLst>
        </xdr:cNvPr>
        <xdr:cNvCxnSpPr/>
      </xdr:nvCxnSpPr>
      <xdr:spPr>
        <a:xfrm>
          <a:off x="12814300" y="9963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1B80F290-FCC1-47CB-BB11-AC5626257113}"/>
            </a:ext>
          </a:extLst>
        </xdr:cNvPr>
        <xdr:cNvSpPr txBox="1"/>
      </xdr:nvSpPr>
      <xdr:spPr>
        <a:xfrm>
          <a:off x="15266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40022</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F7DB9EE7-9B96-4D23-8B4F-0C768C174DDD}"/>
            </a:ext>
          </a:extLst>
        </xdr:cNvPr>
        <xdr:cNvSpPr txBox="1"/>
      </xdr:nvSpPr>
      <xdr:spPr>
        <a:xfrm>
          <a:off x="143897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17162</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5DFCF649-2DCF-4B34-B823-A3006C706ED9}"/>
            </a:ext>
          </a:extLst>
        </xdr:cNvPr>
        <xdr:cNvSpPr txBox="1"/>
      </xdr:nvSpPr>
      <xdr:spPr>
        <a:xfrm>
          <a:off x="13500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26687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C016AD38-951E-445D-B179-865B30780E1A}"/>
            </a:ext>
          </a:extLst>
        </xdr:cNvPr>
        <xdr:cNvSpPr txBox="1"/>
      </xdr:nvSpPr>
      <xdr:spPr>
        <a:xfrm>
          <a:off x="126117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42562</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D7601334-18DB-4AD6-9463-B10C2F375F22}"/>
            </a:ext>
          </a:extLst>
        </xdr:cNvPr>
        <xdr:cNvSpPr txBox="1"/>
      </xdr:nvSpPr>
      <xdr:spPr>
        <a:xfrm>
          <a:off x="15266044" y="94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EB434B8F-3C5F-47B7-9F8C-8270FFD2C42B}"/>
            </a:ext>
          </a:extLst>
        </xdr:cNvPr>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C0278B9C-BC8C-44F8-9118-CD84618279B2}"/>
            </a:ext>
          </a:extLst>
        </xdr:cNvPr>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86377</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8B8C163D-6777-45EA-A6EA-8C7CF6B6F1E3}"/>
            </a:ext>
          </a:extLst>
        </xdr:cNvPr>
        <xdr:cNvSpPr txBox="1"/>
      </xdr:nvSpPr>
      <xdr:spPr>
        <a:xfrm>
          <a:off x="12611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AB36E911-8788-4F2C-AB7E-D4992816EC1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3CEB1E7-8B07-45EB-80B6-43457CC17A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13BF818D-672E-445C-AE7C-E3D382DCB7A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A6461CCC-157D-4F0B-845F-09E0D1FA064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7152A099-F3FB-48A6-80FA-8ED4FE73466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7AFAAEE8-B39B-4178-B423-A73C26909D8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92E5FDA7-25F4-4AAC-B207-69A6205C300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5A5B3BBE-D246-4217-BA7C-6B64C7B9DEB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E8F1C5AD-0947-4EB8-8AFB-F852114772D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B91C4974-0946-4F4D-8600-2593146723F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a:extLst>
            <a:ext uri="{FF2B5EF4-FFF2-40B4-BE49-F238E27FC236}">
              <a16:creationId xmlns:a16="http://schemas.microsoft.com/office/drawing/2014/main" id="{82A2292F-6B1F-4B96-84D1-D1A6A94D139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a:extLst>
            <a:ext uri="{FF2B5EF4-FFF2-40B4-BE49-F238E27FC236}">
              <a16:creationId xmlns:a16="http://schemas.microsoft.com/office/drawing/2014/main" id="{A155D665-2433-4D57-BEBD-177BDAF2543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a:extLst>
            <a:ext uri="{FF2B5EF4-FFF2-40B4-BE49-F238E27FC236}">
              <a16:creationId xmlns:a16="http://schemas.microsoft.com/office/drawing/2014/main" id="{16B7BC21-9452-406C-8197-9B213F241F4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a:extLst>
            <a:ext uri="{FF2B5EF4-FFF2-40B4-BE49-F238E27FC236}">
              <a16:creationId xmlns:a16="http://schemas.microsoft.com/office/drawing/2014/main" id="{631FBD86-6291-45F6-B193-50C9E394560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id="{9A890307-ABA9-40B7-AAF5-2CA3CDD9E36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a:extLst>
            <a:ext uri="{FF2B5EF4-FFF2-40B4-BE49-F238E27FC236}">
              <a16:creationId xmlns:a16="http://schemas.microsoft.com/office/drawing/2014/main" id="{19A3B2C9-78BA-46AA-83AB-D0DD7143B0B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a:extLst>
            <a:ext uri="{FF2B5EF4-FFF2-40B4-BE49-F238E27FC236}">
              <a16:creationId xmlns:a16="http://schemas.microsoft.com/office/drawing/2014/main" id="{67616BA4-6CF4-41FF-B54B-79D3D865C81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a:extLst>
            <a:ext uri="{FF2B5EF4-FFF2-40B4-BE49-F238E27FC236}">
              <a16:creationId xmlns:a16="http://schemas.microsoft.com/office/drawing/2014/main" id="{DB6BA341-7025-4944-966D-A72965031B5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a:extLst>
            <a:ext uri="{FF2B5EF4-FFF2-40B4-BE49-F238E27FC236}">
              <a16:creationId xmlns:a16="http://schemas.microsoft.com/office/drawing/2014/main" id="{CC2F2BB5-9D75-4ECD-885C-DA156A16C83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a:extLst>
            <a:ext uri="{FF2B5EF4-FFF2-40B4-BE49-F238E27FC236}">
              <a16:creationId xmlns:a16="http://schemas.microsoft.com/office/drawing/2014/main" id="{10B6BA43-D40E-42E0-BA56-1CF009C3C73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6B5C8007-5A7C-4E04-A455-40DD0B43D44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426C9D30-5E48-462D-8E28-2D04455AA38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0DD05E75-F7A0-4661-9E2A-712ED96BA8C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693" name="直線コネクタ 692">
          <a:extLst>
            <a:ext uri="{FF2B5EF4-FFF2-40B4-BE49-F238E27FC236}">
              <a16:creationId xmlns:a16="http://schemas.microsoft.com/office/drawing/2014/main" id="{BBD48876-11FA-47F5-97D1-AE8A19D2134F}"/>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F2858514-DEEC-4035-9D3B-E14B577FFA7E}"/>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5" name="直線コネクタ 694">
          <a:extLst>
            <a:ext uri="{FF2B5EF4-FFF2-40B4-BE49-F238E27FC236}">
              <a16:creationId xmlns:a16="http://schemas.microsoft.com/office/drawing/2014/main" id="{B280534D-CDB9-41E7-BB1E-F30CC0202CE1}"/>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64F94F7E-F58C-4E9D-BF98-F1802164345D}"/>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697" name="直線コネクタ 696">
          <a:extLst>
            <a:ext uri="{FF2B5EF4-FFF2-40B4-BE49-F238E27FC236}">
              <a16:creationId xmlns:a16="http://schemas.microsoft.com/office/drawing/2014/main" id="{F7063F76-5872-4183-AB7C-AC95BDD37A2F}"/>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38AF224F-9D23-44CF-B35B-F3F58FBD8BBD}"/>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9" name="フローチャート: 判断 698">
          <a:extLst>
            <a:ext uri="{FF2B5EF4-FFF2-40B4-BE49-F238E27FC236}">
              <a16:creationId xmlns:a16="http://schemas.microsoft.com/office/drawing/2014/main" id="{91C0A51B-C0B0-4CEC-BCC0-939510DA7DFE}"/>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700" name="フローチャート: 判断 699">
          <a:extLst>
            <a:ext uri="{FF2B5EF4-FFF2-40B4-BE49-F238E27FC236}">
              <a16:creationId xmlns:a16="http://schemas.microsoft.com/office/drawing/2014/main" id="{9ABB076C-CB70-4DA3-B03E-53FA49678063}"/>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701" name="フローチャート: 判断 700">
          <a:extLst>
            <a:ext uri="{FF2B5EF4-FFF2-40B4-BE49-F238E27FC236}">
              <a16:creationId xmlns:a16="http://schemas.microsoft.com/office/drawing/2014/main" id="{B3F31845-C1BE-455D-81B4-B6848B88A0A6}"/>
            </a:ext>
          </a:extLst>
        </xdr:cNvPr>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702" name="フローチャート: 判断 701">
          <a:extLst>
            <a:ext uri="{FF2B5EF4-FFF2-40B4-BE49-F238E27FC236}">
              <a16:creationId xmlns:a16="http://schemas.microsoft.com/office/drawing/2014/main" id="{E33205F3-AA8C-4A07-9C64-847DBE94653A}"/>
            </a:ext>
          </a:extLst>
        </xdr:cNvPr>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703" name="フローチャート: 判断 702">
          <a:extLst>
            <a:ext uri="{FF2B5EF4-FFF2-40B4-BE49-F238E27FC236}">
              <a16:creationId xmlns:a16="http://schemas.microsoft.com/office/drawing/2014/main" id="{62D8B45C-31BD-4097-9120-EBF6DC1BBDDC}"/>
            </a:ext>
          </a:extLst>
        </xdr:cNvPr>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93EF63F-EE64-4786-A9AF-3550C2298C1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8FC48C17-D8C2-4A2A-98A2-F6C30B831C5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D001C9FF-B009-48BF-B169-2902232D573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A6FF9D6D-9C71-4678-8226-F9C2939D6E1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A762479E-1508-4D27-A039-5A9C5302EC2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709" name="楕円 708">
          <a:extLst>
            <a:ext uri="{FF2B5EF4-FFF2-40B4-BE49-F238E27FC236}">
              <a16:creationId xmlns:a16="http://schemas.microsoft.com/office/drawing/2014/main" id="{37F4C564-0A07-47E2-98C4-2EF31F5B6FD8}"/>
            </a:ext>
          </a:extLst>
        </xdr:cNvPr>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FFD9E3E8-2B4C-44D9-81E1-BE4F65A9286B}"/>
            </a:ext>
          </a:extLst>
        </xdr:cNvPr>
        <xdr:cNvSpPr txBox="1"/>
      </xdr:nvSpPr>
      <xdr:spPr>
        <a:xfrm>
          <a:off x="22199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162560</xdr:rowOff>
    </xdr:from>
    <xdr:to>
      <xdr:col>112</xdr:col>
      <xdr:colOff>38100</xdr:colOff>
      <xdr:row>63</xdr:row>
      <xdr:rowOff>92710</xdr:rowOff>
    </xdr:to>
    <xdr:sp macro="" textlink="">
      <xdr:nvSpPr>
        <xdr:cNvPr id="711" name="楕円 710">
          <a:extLst>
            <a:ext uri="{FF2B5EF4-FFF2-40B4-BE49-F238E27FC236}">
              <a16:creationId xmlns:a16="http://schemas.microsoft.com/office/drawing/2014/main" id="{75424912-87FB-483A-AC9B-71FF35736C95}"/>
            </a:ext>
          </a:extLst>
        </xdr:cNvPr>
        <xdr:cNvSpPr/>
      </xdr:nvSpPr>
      <xdr:spPr>
        <a:xfrm>
          <a:off x="21272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41910</xdr:rowOff>
    </xdr:to>
    <xdr:cxnSp macro="">
      <xdr:nvCxnSpPr>
        <xdr:cNvPr id="712" name="直線コネクタ 711">
          <a:extLst>
            <a:ext uri="{FF2B5EF4-FFF2-40B4-BE49-F238E27FC236}">
              <a16:creationId xmlns:a16="http://schemas.microsoft.com/office/drawing/2014/main" id="{316DB618-C2EF-40CD-9D4C-D07D3F5E1BCA}"/>
            </a:ext>
          </a:extLst>
        </xdr:cNvPr>
        <xdr:cNvCxnSpPr/>
      </xdr:nvCxnSpPr>
      <xdr:spPr>
        <a:xfrm flipV="1">
          <a:off x="21323300" y="108394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166370</xdr:rowOff>
    </xdr:from>
    <xdr:to>
      <xdr:col>107</xdr:col>
      <xdr:colOff>101600</xdr:colOff>
      <xdr:row>63</xdr:row>
      <xdr:rowOff>96520</xdr:rowOff>
    </xdr:to>
    <xdr:sp macro="" textlink="">
      <xdr:nvSpPr>
        <xdr:cNvPr id="713" name="楕円 712">
          <a:extLst>
            <a:ext uri="{FF2B5EF4-FFF2-40B4-BE49-F238E27FC236}">
              <a16:creationId xmlns:a16="http://schemas.microsoft.com/office/drawing/2014/main" id="{1D21770D-73D6-4473-8B30-28F8557E0DA5}"/>
            </a:ext>
          </a:extLst>
        </xdr:cNvPr>
        <xdr:cNvSpPr/>
      </xdr:nvSpPr>
      <xdr:spPr>
        <a:xfrm>
          <a:off x="20383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41910</xdr:rowOff>
    </xdr:from>
    <xdr:to>
      <xdr:col>111</xdr:col>
      <xdr:colOff>177800</xdr:colOff>
      <xdr:row>63</xdr:row>
      <xdr:rowOff>45720</xdr:rowOff>
    </xdr:to>
    <xdr:cxnSp macro="">
      <xdr:nvCxnSpPr>
        <xdr:cNvPr id="714" name="直線コネクタ 713">
          <a:extLst>
            <a:ext uri="{FF2B5EF4-FFF2-40B4-BE49-F238E27FC236}">
              <a16:creationId xmlns:a16="http://schemas.microsoft.com/office/drawing/2014/main" id="{94633853-C3AE-4D8A-AB61-B77DAC30BDA7}"/>
            </a:ext>
          </a:extLst>
        </xdr:cNvPr>
        <xdr:cNvCxnSpPr/>
      </xdr:nvCxnSpPr>
      <xdr:spPr>
        <a:xfrm flipV="1">
          <a:off x="20434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715" name="楕円 714">
          <a:extLst>
            <a:ext uri="{FF2B5EF4-FFF2-40B4-BE49-F238E27FC236}">
              <a16:creationId xmlns:a16="http://schemas.microsoft.com/office/drawing/2014/main" id="{1D0BFCBC-DC25-46B3-802C-297E6BCF9D83}"/>
            </a:ext>
          </a:extLst>
        </xdr:cNvPr>
        <xdr:cNvSpPr/>
      </xdr:nvSpPr>
      <xdr:spPr>
        <a:xfrm>
          <a:off x="19494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45720</xdr:rowOff>
    </xdr:from>
    <xdr:to>
      <xdr:col>107</xdr:col>
      <xdr:colOff>50800</xdr:colOff>
      <xdr:row>63</xdr:row>
      <xdr:rowOff>49530</xdr:rowOff>
    </xdr:to>
    <xdr:cxnSp macro="">
      <xdr:nvCxnSpPr>
        <xdr:cNvPr id="716" name="直線コネクタ 715">
          <a:extLst>
            <a:ext uri="{FF2B5EF4-FFF2-40B4-BE49-F238E27FC236}">
              <a16:creationId xmlns:a16="http://schemas.microsoft.com/office/drawing/2014/main" id="{1AA35292-4584-4F17-9A8D-DB49F2E0F9DB}"/>
            </a:ext>
          </a:extLst>
        </xdr:cNvPr>
        <xdr:cNvCxnSpPr/>
      </xdr:nvCxnSpPr>
      <xdr:spPr>
        <a:xfrm flipV="1">
          <a:off x="19545300" y="1084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170180</xdr:rowOff>
    </xdr:from>
    <xdr:to>
      <xdr:col>98</xdr:col>
      <xdr:colOff>38100</xdr:colOff>
      <xdr:row>63</xdr:row>
      <xdr:rowOff>100330</xdr:rowOff>
    </xdr:to>
    <xdr:sp macro="" textlink="">
      <xdr:nvSpPr>
        <xdr:cNvPr id="717" name="楕円 716">
          <a:extLst>
            <a:ext uri="{FF2B5EF4-FFF2-40B4-BE49-F238E27FC236}">
              <a16:creationId xmlns:a16="http://schemas.microsoft.com/office/drawing/2014/main" id="{199F7FE2-2744-433B-A7B9-35CAC8AC5841}"/>
            </a:ext>
          </a:extLst>
        </xdr:cNvPr>
        <xdr:cNvSpPr/>
      </xdr:nvSpPr>
      <xdr:spPr>
        <a:xfrm>
          <a:off x="18605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49530</xdr:rowOff>
    </xdr:from>
    <xdr:to>
      <xdr:col>102</xdr:col>
      <xdr:colOff>114300</xdr:colOff>
      <xdr:row>63</xdr:row>
      <xdr:rowOff>49530</xdr:rowOff>
    </xdr:to>
    <xdr:cxnSp macro="">
      <xdr:nvCxnSpPr>
        <xdr:cNvPr id="718" name="直線コネクタ 717">
          <a:extLst>
            <a:ext uri="{FF2B5EF4-FFF2-40B4-BE49-F238E27FC236}">
              <a16:creationId xmlns:a16="http://schemas.microsoft.com/office/drawing/2014/main" id="{16CC8297-F0F6-4D4F-ABAB-583E7943D192}"/>
            </a:ext>
          </a:extLst>
        </xdr:cNvPr>
        <xdr:cNvCxnSpPr/>
      </xdr:nvCxnSpPr>
      <xdr:spPr>
        <a:xfrm>
          <a:off x="18656300" y="1085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719" name="n_1aveValue【保健センター・保健所】&#10;一人当たり面積">
          <a:extLst>
            <a:ext uri="{FF2B5EF4-FFF2-40B4-BE49-F238E27FC236}">
              <a16:creationId xmlns:a16="http://schemas.microsoft.com/office/drawing/2014/main" id="{1199885A-C1B5-4559-B387-13A0FE3A03B6}"/>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720" name="n_2aveValue【保健センター・保健所】&#10;一人当たり面積">
          <a:extLst>
            <a:ext uri="{FF2B5EF4-FFF2-40B4-BE49-F238E27FC236}">
              <a16:creationId xmlns:a16="http://schemas.microsoft.com/office/drawing/2014/main" id="{4EEE7F31-84CB-4056-935A-345BF9CFDF3A}"/>
            </a:ext>
          </a:extLst>
        </xdr:cNvPr>
        <xdr:cNvSpPr txBox="1"/>
      </xdr:nvSpPr>
      <xdr:spPr>
        <a:xfrm>
          <a:off x="20199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721" name="n_3aveValue【保健センター・保健所】&#10;一人当たり面積">
          <a:extLst>
            <a:ext uri="{FF2B5EF4-FFF2-40B4-BE49-F238E27FC236}">
              <a16:creationId xmlns:a16="http://schemas.microsoft.com/office/drawing/2014/main" id="{5A3AA3D7-E7DA-4CEC-89E9-B048ED4EC3C9}"/>
            </a:ext>
          </a:extLst>
        </xdr:cNvPr>
        <xdr:cNvSpPr txBox="1"/>
      </xdr:nvSpPr>
      <xdr:spPr>
        <a:xfrm>
          <a:off x="19310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166387</xdr:rowOff>
    </xdr:from>
    <xdr:ext cx="469744" cy="259045"/>
    <xdr:sp macro="" textlink="">
      <xdr:nvSpPr>
        <xdr:cNvPr id="722" name="n_4aveValue【保健センター・保健所】&#10;一人当たり面積">
          <a:extLst>
            <a:ext uri="{FF2B5EF4-FFF2-40B4-BE49-F238E27FC236}">
              <a16:creationId xmlns:a16="http://schemas.microsoft.com/office/drawing/2014/main" id="{7B02A9C5-3143-4A21-95DE-22CF1C3471A7}"/>
            </a:ext>
          </a:extLst>
        </xdr:cNvPr>
        <xdr:cNvSpPr txBox="1"/>
      </xdr:nvSpPr>
      <xdr:spPr>
        <a:xfrm>
          <a:off x="18421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83837</xdr:rowOff>
    </xdr:from>
    <xdr:ext cx="469744" cy="259045"/>
    <xdr:sp macro="" textlink="">
      <xdr:nvSpPr>
        <xdr:cNvPr id="723" name="n_1mainValue【保健センター・保健所】&#10;一人当たり面積">
          <a:extLst>
            <a:ext uri="{FF2B5EF4-FFF2-40B4-BE49-F238E27FC236}">
              <a16:creationId xmlns:a16="http://schemas.microsoft.com/office/drawing/2014/main" id="{C1B9B690-B6F7-430A-91B3-3B567685F484}"/>
            </a:ext>
          </a:extLst>
        </xdr:cNvPr>
        <xdr:cNvSpPr txBox="1"/>
      </xdr:nvSpPr>
      <xdr:spPr>
        <a:xfrm>
          <a:off x="21075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724" name="n_2mainValue【保健センター・保健所】&#10;一人当たり面積">
          <a:extLst>
            <a:ext uri="{FF2B5EF4-FFF2-40B4-BE49-F238E27FC236}">
              <a16:creationId xmlns:a16="http://schemas.microsoft.com/office/drawing/2014/main" id="{F28C8D12-2CAD-4717-A826-A672247FDCDE}"/>
            </a:ext>
          </a:extLst>
        </xdr:cNvPr>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91457</xdr:rowOff>
    </xdr:from>
    <xdr:ext cx="469744" cy="259045"/>
    <xdr:sp macro="" textlink="">
      <xdr:nvSpPr>
        <xdr:cNvPr id="725" name="n_3mainValue【保健センター・保健所】&#10;一人当たり面積">
          <a:extLst>
            <a:ext uri="{FF2B5EF4-FFF2-40B4-BE49-F238E27FC236}">
              <a16:creationId xmlns:a16="http://schemas.microsoft.com/office/drawing/2014/main" id="{6E1B1339-EA1F-4C81-B3CD-7A0C2DE1137F}"/>
            </a:ext>
          </a:extLst>
        </xdr:cNvPr>
        <xdr:cNvSpPr txBox="1"/>
      </xdr:nvSpPr>
      <xdr:spPr>
        <a:xfrm>
          <a:off x="19310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91457</xdr:rowOff>
    </xdr:from>
    <xdr:ext cx="469744" cy="259045"/>
    <xdr:sp macro="" textlink="">
      <xdr:nvSpPr>
        <xdr:cNvPr id="726" name="n_4mainValue【保健センター・保健所】&#10;一人当たり面積">
          <a:extLst>
            <a:ext uri="{FF2B5EF4-FFF2-40B4-BE49-F238E27FC236}">
              <a16:creationId xmlns:a16="http://schemas.microsoft.com/office/drawing/2014/main" id="{CFC665D0-8446-452E-B5F2-3B6212818925}"/>
            </a:ext>
          </a:extLst>
        </xdr:cNvPr>
        <xdr:cNvSpPr txBox="1"/>
      </xdr:nvSpPr>
      <xdr:spPr>
        <a:xfrm>
          <a:off x="18421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96619E4-8740-4F3B-AC11-09C6C54769F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2A2D68C-C583-40F5-920C-01A5EDA994E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BDF73D5F-77F0-45F6-B5B7-BAD212C746C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AB18B174-5DBA-43BD-AEC4-F95E2E753BB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25EEFEAE-E8C3-49E4-A4C6-9AF8C462477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7188BA4C-50B5-4277-803D-625088194BF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14432F57-77E4-4FDD-AF4E-823484C93C6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D917C294-2779-49B7-A0FC-4C2DFFC4DCC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D1EFED0A-BEE5-410A-8141-BD04D3BA5CB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2D783DED-747B-433F-A92E-400B6B0C898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3D727A54-8E27-4258-BE91-96BE7D80D16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a:extLst>
            <a:ext uri="{FF2B5EF4-FFF2-40B4-BE49-F238E27FC236}">
              <a16:creationId xmlns:a16="http://schemas.microsoft.com/office/drawing/2014/main" id="{A08ACEFF-CB51-40CA-A0F7-2C01C4B232C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a:extLst>
            <a:ext uri="{FF2B5EF4-FFF2-40B4-BE49-F238E27FC236}">
              <a16:creationId xmlns:a16="http://schemas.microsoft.com/office/drawing/2014/main" id="{2143C6C3-7492-4B13-9DEE-00E260354E8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a:extLst>
            <a:ext uri="{FF2B5EF4-FFF2-40B4-BE49-F238E27FC236}">
              <a16:creationId xmlns:a16="http://schemas.microsoft.com/office/drawing/2014/main" id="{20F0E429-0FFD-4C72-B1F1-9B33767355E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a:extLst>
            <a:ext uri="{FF2B5EF4-FFF2-40B4-BE49-F238E27FC236}">
              <a16:creationId xmlns:a16="http://schemas.microsoft.com/office/drawing/2014/main" id="{C931563A-2FAF-4039-BEE9-609D141DEE4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a:extLst>
            <a:ext uri="{FF2B5EF4-FFF2-40B4-BE49-F238E27FC236}">
              <a16:creationId xmlns:a16="http://schemas.microsoft.com/office/drawing/2014/main" id="{DEABDF2F-327C-436C-975D-754861F8B21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a:extLst>
            <a:ext uri="{FF2B5EF4-FFF2-40B4-BE49-F238E27FC236}">
              <a16:creationId xmlns:a16="http://schemas.microsoft.com/office/drawing/2014/main" id="{F705BBA4-29F2-400C-8D52-B619E5E4CC9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a:extLst>
            <a:ext uri="{FF2B5EF4-FFF2-40B4-BE49-F238E27FC236}">
              <a16:creationId xmlns:a16="http://schemas.microsoft.com/office/drawing/2014/main" id="{650C4DB0-E6ED-49F7-89AD-9BCCDA9F2DF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a:extLst>
            <a:ext uri="{FF2B5EF4-FFF2-40B4-BE49-F238E27FC236}">
              <a16:creationId xmlns:a16="http://schemas.microsoft.com/office/drawing/2014/main" id="{3EC28789-C051-41EC-B8E7-8CB94539821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a:extLst>
            <a:ext uri="{FF2B5EF4-FFF2-40B4-BE49-F238E27FC236}">
              <a16:creationId xmlns:a16="http://schemas.microsoft.com/office/drawing/2014/main" id="{18EC159B-26CC-4BF4-BF40-803BCEEAF3F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a:extLst>
            <a:ext uri="{FF2B5EF4-FFF2-40B4-BE49-F238E27FC236}">
              <a16:creationId xmlns:a16="http://schemas.microsoft.com/office/drawing/2014/main" id="{D1441424-CDC7-42A2-B944-53A0E1DC47C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a:extLst>
            <a:ext uri="{FF2B5EF4-FFF2-40B4-BE49-F238E27FC236}">
              <a16:creationId xmlns:a16="http://schemas.microsoft.com/office/drawing/2014/main" id="{7EF2EFED-7B14-4919-A19C-09741EC7E54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a:extLst>
            <a:ext uri="{FF2B5EF4-FFF2-40B4-BE49-F238E27FC236}">
              <a16:creationId xmlns:a16="http://schemas.microsoft.com/office/drawing/2014/main" id="{49FC6BA3-3E35-4B98-B425-3696BBD2235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9BD61ACF-F671-460D-AC97-FD9D47BC895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BF8E9297-1034-4F39-8A3D-041F41E4439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752" name="直線コネクタ 751">
          <a:extLst>
            <a:ext uri="{FF2B5EF4-FFF2-40B4-BE49-F238E27FC236}">
              <a16:creationId xmlns:a16="http://schemas.microsoft.com/office/drawing/2014/main" id="{390DF8C6-ADD5-43B7-AC4F-E620A61B1C24}"/>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ACCF59EE-0BBD-433F-88A8-717525F31228}"/>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754" name="直線コネクタ 753">
          <a:extLst>
            <a:ext uri="{FF2B5EF4-FFF2-40B4-BE49-F238E27FC236}">
              <a16:creationId xmlns:a16="http://schemas.microsoft.com/office/drawing/2014/main" id="{D8D83C2B-8373-4B3F-96C8-58F72AE80FE5}"/>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87F36F9B-203C-4633-B586-635BB45F9B63}"/>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756" name="直線コネクタ 755">
          <a:extLst>
            <a:ext uri="{FF2B5EF4-FFF2-40B4-BE49-F238E27FC236}">
              <a16:creationId xmlns:a16="http://schemas.microsoft.com/office/drawing/2014/main" id="{5E6FC0D6-BF4F-4AF4-A307-00E4186182F8}"/>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FFF5C7BC-34D3-40B2-ACC2-67E593675A76}"/>
            </a:ext>
          </a:extLst>
        </xdr:cNvPr>
        <xdr:cNvSpPr txBox="1"/>
      </xdr:nvSpPr>
      <xdr:spPr>
        <a:xfrm>
          <a:off x="16357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758" name="フローチャート: 判断 757">
          <a:extLst>
            <a:ext uri="{FF2B5EF4-FFF2-40B4-BE49-F238E27FC236}">
              <a16:creationId xmlns:a16="http://schemas.microsoft.com/office/drawing/2014/main" id="{041DF20A-1161-485A-BD3D-2A0014C82C93}"/>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759" name="フローチャート: 判断 758">
          <a:extLst>
            <a:ext uri="{FF2B5EF4-FFF2-40B4-BE49-F238E27FC236}">
              <a16:creationId xmlns:a16="http://schemas.microsoft.com/office/drawing/2014/main" id="{D78A7BA0-867D-40E1-844A-3DB8B221AD0B}"/>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760" name="フローチャート: 判断 759">
          <a:extLst>
            <a:ext uri="{FF2B5EF4-FFF2-40B4-BE49-F238E27FC236}">
              <a16:creationId xmlns:a16="http://schemas.microsoft.com/office/drawing/2014/main" id="{97A6293E-0224-4F21-90C4-4A0DA4655482}"/>
            </a:ext>
          </a:extLst>
        </xdr:cNvPr>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61" name="フローチャート: 判断 760">
          <a:extLst>
            <a:ext uri="{FF2B5EF4-FFF2-40B4-BE49-F238E27FC236}">
              <a16:creationId xmlns:a16="http://schemas.microsoft.com/office/drawing/2014/main" id="{753FE800-84D8-4685-B161-E69D23A3E1E0}"/>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762" name="フローチャート: 判断 761">
          <a:extLst>
            <a:ext uri="{FF2B5EF4-FFF2-40B4-BE49-F238E27FC236}">
              <a16:creationId xmlns:a16="http://schemas.microsoft.com/office/drawing/2014/main" id="{84DDF890-4415-4E89-9F90-DA3AC4A8F554}"/>
            </a:ext>
          </a:extLst>
        </xdr:cNvPr>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883F9D9-7A55-4519-AF32-E315FBF7488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9A8F3AD2-8407-4265-8556-7D7C50380C0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D65F500C-FA2F-4AC1-8A5F-149EB3E3EBC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4D7055F2-8BBD-4E07-BE53-87CC1923B48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F8D3F621-9D88-4DA1-B987-81C6176CDCC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95069</xdr:rowOff>
    </xdr:from>
    <xdr:to>
      <xdr:col>85</xdr:col>
      <xdr:colOff>177800</xdr:colOff>
      <xdr:row>80</xdr:row>
      <xdr:rowOff>25219</xdr:rowOff>
    </xdr:to>
    <xdr:sp macro="" textlink="">
      <xdr:nvSpPr>
        <xdr:cNvPr id="768" name="楕円 767">
          <a:extLst>
            <a:ext uri="{FF2B5EF4-FFF2-40B4-BE49-F238E27FC236}">
              <a16:creationId xmlns:a16="http://schemas.microsoft.com/office/drawing/2014/main" id="{A36E1AFB-6FCA-49F0-BF55-F8F432A236DE}"/>
            </a:ext>
          </a:extLst>
        </xdr:cNvPr>
        <xdr:cNvSpPr/>
      </xdr:nvSpPr>
      <xdr:spPr>
        <a:xfrm>
          <a:off x="1626870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117946</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28AA4DF3-706C-47AA-8987-C9C1D52E1FD8}"/>
            </a:ext>
          </a:extLst>
        </xdr:cNvPr>
        <xdr:cNvSpPr txBox="1"/>
      </xdr:nvSpPr>
      <xdr:spPr>
        <a:xfrm>
          <a:off x="16357600" y="1349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37919</xdr:rowOff>
    </xdr:from>
    <xdr:to>
      <xdr:col>81</xdr:col>
      <xdr:colOff>101600</xdr:colOff>
      <xdr:row>79</xdr:row>
      <xdr:rowOff>139519</xdr:rowOff>
    </xdr:to>
    <xdr:sp macro="" textlink="">
      <xdr:nvSpPr>
        <xdr:cNvPr id="770" name="楕円 769">
          <a:extLst>
            <a:ext uri="{FF2B5EF4-FFF2-40B4-BE49-F238E27FC236}">
              <a16:creationId xmlns:a16="http://schemas.microsoft.com/office/drawing/2014/main" id="{AAE51BF8-69D5-4638-8E31-06F5C72451B2}"/>
            </a:ext>
          </a:extLst>
        </xdr:cNvPr>
        <xdr:cNvSpPr/>
      </xdr:nvSpPr>
      <xdr:spPr>
        <a:xfrm>
          <a:off x="154305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88719</xdr:rowOff>
    </xdr:from>
    <xdr:to>
      <xdr:col>85</xdr:col>
      <xdr:colOff>127000</xdr:colOff>
      <xdr:row>79</xdr:row>
      <xdr:rowOff>145869</xdr:rowOff>
    </xdr:to>
    <xdr:cxnSp macro="">
      <xdr:nvCxnSpPr>
        <xdr:cNvPr id="771" name="直線コネクタ 770">
          <a:extLst>
            <a:ext uri="{FF2B5EF4-FFF2-40B4-BE49-F238E27FC236}">
              <a16:creationId xmlns:a16="http://schemas.microsoft.com/office/drawing/2014/main" id="{8850C421-D02B-4746-9FAB-E0564F85EFFF}"/>
            </a:ext>
          </a:extLst>
        </xdr:cNvPr>
        <xdr:cNvCxnSpPr/>
      </xdr:nvCxnSpPr>
      <xdr:spPr>
        <a:xfrm>
          <a:off x="15481300" y="1363326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15058</xdr:rowOff>
    </xdr:from>
    <xdr:to>
      <xdr:col>76</xdr:col>
      <xdr:colOff>165100</xdr:colOff>
      <xdr:row>79</xdr:row>
      <xdr:rowOff>116658</xdr:rowOff>
    </xdr:to>
    <xdr:sp macro="" textlink="">
      <xdr:nvSpPr>
        <xdr:cNvPr id="772" name="楕円 771">
          <a:extLst>
            <a:ext uri="{FF2B5EF4-FFF2-40B4-BE49-F238E27FC236}">
              <a16:creationId xmlns:a16="http://schemas.microsoft.com/office/drawing/2014/main" id="{EF6A52F3-4AC0-4F00-821D-92F082C8CCF1}"/>
            </a:ext>
          </a:extLst>
        </xdr:cNvPr>
        <xdr:cNvSpPr/>
      </xdr:nvSpPr>
      <xdr:spPr>
        <a:xfrm>
          <a:off x="14541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65858</xdr:rowOff>
    </xdr:from>
    <xdr:to>
      <xdr:col>81</xdr:col>
      <xdr:colOff>50800</xdr:colOff>
      <xdr:row>79</xdr:row>
      <xdr:rowOff>88719</xdr:rowOff>
    </xdr:to>
    <xdr:cxnSp macro="">
      <xdr:nvCxnSpPr>
        <xdr:cNvPr id="773" name="直線コネクタ 772">
          <a:extLst>
            <a:ext uri="{FF2B5EF4-FFF2-40B4-BE49-F238E27FC236}">
              <a16:creationId xmlns:a16="http://schemas.microsoft.com/office/drawing/2014/main" id="{9E8D448D-0E23-4C5D-920A-68FFD36310E7}"/>
            </a:ext>
          </a:extLst>
        </xdr:cNvPr>
        <xdr:cNvCxnSpPr/>
      </xdr:nvCxnSpPr>
      <xdr:spPr>
        <a:xfrm>
          <a:off x="14592300" y="136104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145687</xdr:rowOff>
    </xdr:from>
    <xdr:to>
      <xdr:col>72</xdr:col>
      <xdr:colOff>38100</xdr:colOff>
      <xdr:row>79</xdr:row>
      <xdr:rowOff>75837</xdr:rowOff>
    </xdr:to>
    <xdr:sp macro="" textlink="">
      <xdr:nvSpPr>
        <xdr:cNvPr id="774" name="楕円 773">
          <a:extLst>
            <a:ext uri="{FF2B5EF4-FFF2-40B4-BE49-F238E27FC236}">
              <a16:creationId xmlns:a16="http://schemas.microsoft.com/office/drawing/2014/main" id="{BD0DE144-D137-46B8-A4EF-A069BCA22DEA}"/>
            </a:ext>
          </a:extLst>
        </xdr:cNvPr>
        <xdr:cNvSpPr/>
      </xdr:nvSpPr>
      <xdr:spPr>
        <a:xfrm>
          <a:off x="13652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25037</xdr:rowOff>
    </xdr:from>
    <xdr:to>
      <xdr:col>76</xdr:col>
      <xdr:colOff>114300</xdr:colOff>
      <xdr:row>79</xdr:row>
      <xdr:rowOff>65858</xdr:rowOff>
    </xdr:to>
    <xdr:cxnSp macro="">
      <xdr:nvCxnSpPr>
        <xdr:cNvPr id="775" name="直線コネクタ 774">
          <a:extLst>
            <a:ext uri="{FF2B5EF4-FFF2-40B4-BE49-F238E27FC236}">
              <a16:creationId xmlns:a16="http://schemas.microsoft.com/office/drawing/2014/main" id="{47BBB6E5-08C7-4D30-82DA-66EF85525B07}"/>
            </a:ext>
          </a:extLst>
        </xdr:cNvPr>
        <xdr:cNvCxnSpPr/>
      </xdr:nvCxnSpPr>
      <xdr:spPr>
        <a:xfrm>
          <a:off x="13703300" y="1356958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147320</xdr:rowOff>
    </xdr:from>
    <xdr:to>
      <xdr:col>67</xdr:col>
      <xdr:colOff>101600</xdr:colOff>
      <xdr:row>79</xdr:row>
      <xdr:rowOff>77470</xdr:rowOff>
    </xdr:to>
    <xdr:sp macro="" textlink="">
      <xdr:nvSpPr>
        <xdr:cNvPr id="776" name="楕円 775">
          <a:extLst>
            <a:ext uri="{FF2B5EF4-FFF2-40B4-BE49-F238E27FC236}">
              <a16:creationId xmlns:a16="http://schemas.microsoft.com/office/drawing/2014/main" id="{5AFA9ED4-3D82-4B12-9DE5-07EEB1C7DD00}"/>
            </a:ext>
          </a:extLst>
        </xdr:cNvPr>
        <xdr:cNvSpPr/>
      </xdr:nvSpPr>
      <xdr:spPr>
        <a:xfrm>
          <a:off x="12763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25037</xdr:rowOff>
    </xdr:from>
    <xdr:to>
      <xdr:col>71</xdr:col>
      <xdr:colOff>177800</xdr:colOff>
      <xdr:row>79</xdr:row>
      <xdr:rowOff>26670</xdr:rowOff>
    </xdr:to>
    <xdr:cxnSp macro="">
      <xdr:nvCxnSpPr>
        <xdr:cNvPr id="777" name="直線コネクタ 776">
          <a:extLst>
            <a:ext uri="{FF2B5EF4-FFF2-40B4-BE49-F238E27FC236}">
              <a16:creationId xmlns:a16="http://schemas.microsoft.com/office/drawing/2014/main" id="{D225B8DC-761D-42EA-AFAD-5DADA944CBC8}"/>
            </a:ext>
          </a:extLst>
        </xdr:cNvPr>
        <xdr:cNvCxnSpPr/>
      </xdr:nvCxnSpPr>
      <xdr:spPr>
        <a:xfrm flipV="1">
          <a:off x="12814300" y="135695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778" name="n_1aveValue【消防施設】&#10;有形固定資産減価償却率">
          <a:extLst>
            <a:ext uri="{FF2B5EF4-FFF2-40B4-BE49-F238E27FC236}">
              <a16:creationId xmlns:a16="http://schemas.microsoft.com/office/drawing/2014/main" id="{A01FEDB3-914B-4EDF-B7F6-D05ECC5F4136}"/>
            </a:ext>
          </a:extLst>
        </xdr:cNvPr>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146975</xdr:rowOff>
    </xdr:from>
    <xdr:ext cx="405111" cy="259045"/>
    <xdr:sp macro="" textlink="">
      <xdr:nvSpPr>
        <xdr:cNvPr id="779" name="n_2aveValue【消防施設】&#10;有形固定資産減価償却率">
          <a:extLst>
            <a:ext uri="{FF2B5EF4-FFF2-40B4-BE49-F238E27FC236}">
              <a16:creationId xmlns:a16="http://schemas.microsoft.com/office/drawing/2014/main" id="{15449FF6-A977-4B00-99E3-C9563ACCD4AA}"/>
            </a:ext>
          </a:extLst>
        </xdr:cNvPr>
        <xdr:cNvSpPr txBox="1"/>
      </xdr:nvSpPr>
      <xdr:spPr>
        <a:xfrm>
          <a:off x="14389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780" name="n_3aveValue【消防施設】&#10;有形固定資産減価償却率">
          <a:extLst>
            <a:ext uri="{FF2B5EF4-FFF2-40B4-BE49-F238E27FC236}">
              <a16:creationId xmlns:a16="http://schemas.microsoft.com/office/drawing/2014/main" id="{6B053037-C482-4AC6-913A-951BA6C1A7F7}"/>
            </a:ext>
          </a:extLst>
        </xdr:cNvPr>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21245</xdr:rowOff>
    </xdr:from>
    <xdr:ext cx="405111" cy="259045"/>
    <xdr:sp macro="" textlink="">
      <xdr:nvSpPr>
        <xdr:cNvPr id="781" name="n_4aveValue【消防施設】&#10;有形固定資産減価償却率">
          <a:extLst>
            <a:ext uri="{FF2B5EF4-FFF2-40B4-BE49-F238E27FC236}">
              <a16:creationId xmlns:a16="http://schemas.microsoft.com/office/drawing/2014/main" id="{7D7E21E9-7108-40D2-86D9-2922B4EC969D}"/>
            </a:ext>
          </a:extLst>
        </xdr:cNvPr>
        <xdr:cNvSpPr txBox="1"/>
      </xdr:nvSpPr>
      <xdr:spPr>
        <a:xfrm>
          <a:off x="12611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156046</xdr:rowOff>
    </xdr:from>
    <xdr:ext cx="405111" cy="259045"/>
    <xdr:sp macro="" textlink="">
      <xdr:nvSpPr>
        <xdr:cNvPr id="782" name="n_1mainValue【消防施設】&#10;有形固定資産減価償却率">
          <a:extLst>
            <a:ext uri="{FF2B5EF4-FFF2-40B4-BE49-F238E27FC236}">
              <a16:creationId xmlns:a16="http://schemas.microsoft.com/office/drawing/2014/main" id="{01E85C3C-3B18-4EBF-A211-A3943949B683}"/>
            </a:ext>
          </a:extLst>
        </xdr:cNvPr>
        <xdr:cNvSpPr txBox="1"/>
      </xdr:nvSpPr>
      <xdr:spPr>
        <a:xfrm>
          <a:off x="152660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133185</xdr:rowOff>
    </xdr:from>
    <xdr:ext cx="405111" cy="259045"/>
    <xdr:sp macro="" textlink="">
      <xdr:nvSpPr>
        <xdr:cNvPr id="783" name="n_2mainValue【消防施設】&#10;有形固定資産減価償却率">
          <a:extLst>
            <a:ext uri="{FF2B5EF4-FFF2-40B4-BE49-F238E27FC236}">
              <a16:creationId xmlns:a16="http://schemas.microsoft.com/office/drawing/2014/main" id="{257A604C-8776-444F-AD15-1AB404E3F87B}"/>
            </a:ext>
          </a:extLst>
        </xdr:cNvPr>
        <xdr:cNvSpPr txBox="1"/>
      </xdr:nvSpPr>
      <xdr:spPr>
        <a:xfrm>
          <a:off x="14389744"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92364</xdr:rowOff>
    </xdr:from>
    <xdr:ext cx="405111" cy="259045"/>
    <xdr:sp macro="" textlink="">
      <xdr:nvSpPr>
        <xdr:cNvPr id="784" name="n_3mainValue【消防施設】&#10;有形固定資産減価償却率">
          <a:extLst>
            <a:ext uri="{FF2B5EF4-FFF2-40B4-BE49-F238E27FC236}">
              <a16:creationId xmlns:a16="http://schemas.microsoft.com/office/drawing/2014/main" id="{123D8546-32D1-4DB5-B44D-1BBA95215428}"/>
            </a:ext>
          </a:extLst>
        </xdr:cNvPr>
        <xdr:cNvSpPr txBox="1"/>
      </xdr:nvSpPr>
      <xdr:spPr>
        <a:xfrm>
          <a:off x="135007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93997</xdr:rowOff>
    </xdr:from>
    <xdr:ext cx="405111" cy="259045"/>
    <xdr:sp macro="" textlink="">
      <xdr:nvSpPr>
        <xdr:cNvPr id="785" name="n_4mainValue【消防施設】&#10;有形固定資産減価償却率">
          <a:extLst>
            <a:ext uri="{FF2B5EF4-FFF2-40B4-BE49-F238E27FC236}">
              <a16:creationId xmlns:a16="http://schemas.microsoft.com/office/drawing/2014/main" id="{6B9CDEE3-70AA-4FCA-AB38-D7816C090E47}"/>
            </a:ext>
          </a:extLst>
        </xdr:cNvPr>
        <xdr:cNvSpPr txBox="1"/>
      </xdr:nvSpPr>
      <xdr:spPr>
        <a:xfrm>
          <a:off x="12611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24A0C64E-0EAB-49A7-B0DE-3E177590897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7C9ACD0F-C3D8-4E78-8B5C-FB32FF189EF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43760E7C-F804-4D84-B11F-325E5444FBF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49BA4D03-508A-41DA-A197-59AD4DEE945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4556A3D4-7249-41B8-B489-E0B7B3BEDBF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E989FCA7-5BDE-45D1-B5E4-58D558F7C74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8B607AC6-CEB0-40B7-80AA-324D850B909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D1D2C9E-2F7E-4087-A060-6EF8DE0FC1E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E0511715-2DBE-4DC6-805C-F667617DB76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4FE5D6DA-4BE0-40B0-9DF2-D0B1F492C6F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DFAB354F-1641-4B45-ABB9-C3CEAEE0C68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37D940D1-1A5F-4898-B4C3-2E4C2DDFBAB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19537C04-594D-4853-89F4-0A46444D061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22A5C16C-B7A0-46D4-AB05-247F61B8E1B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95CA9DBF-F4A6-4C26-B11E-E29F048D834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67EC43A2-DA33-4BD3-A6BF-A6E310DECB4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FD028995-A233-4C30-9560-700FDDA2247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81328ACA-E513-459B-BEEF-8821282D4AB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543923E7-8212-4B15-A1E2-4A9E3D363FB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390A9F22-6C32-4BFD-95C5-910A225E084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5BB4A171-7E63-41CA-9A05-9C86F3B89D0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62F49529-3922-4F9F-8C56-EA35C7ACF37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66AF7DBA-BE32-429B-9486-2710BAC1745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809" name="直線コネクタ 808">
          <a:extLst>
            <a:ext uri="{FF2B5EF4-FFF2-40B4-BE49-F238E27FC236}">
              <a16:creationId xmlns:a16="http://schemas.microsoft.com/office/drawing/2014/main" id="{A3F00D6A-1135-4D4C-AC53-690B83E20AE0}"/>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810" name="【消防施設】&#10;一人当たり面積最小値テキスト">
          <a:extLst>
            <a:ext uri="{FF2B5EF4-FFF2-40B4-BE49-F238E27FC236}">
              <a16:creationId xmlns:a16="http://schemas.microsoft.com/office/drawing/2014/main" id="{4D87C0CD-2D51-419F-9AB8-32228EFE4955}"/>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811" name="直線コネクタ 810">
          <a:extLst>
            <a:ext uri="{FF2B5EF4-FFF2-40B4-BE49-F238E27FC236}">
              <a16:creationId xmlns:a16="http://schemas.microsoft.com/office/drawing/2014/main" id="{4C155DF0-0050-43B4-8FB9-DB1F0CA5FA21}"/>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812" name="【消防施設】&#10;一人当たり面積最大値テキスト">
          <a:extLst>
            <a:ext uri="{FF2B5EF4-FFF2-40B4-BE49-F238E27FC236}">
              <a16:creationId xmlns:a16="http://schemas.microsoft.com/office/drawing/2014/main" id="{B3BFA663-7C47-4A1D-9ABA-40BC75A51A20}"/>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813" name="直線コネクタ 812">
          <a:extLst>
            <a:ext uri="{FF2B5EF4-FFF2-40B4-BE49-F238E27FC236}">
              <a16:creationId xmlns:a16="http://schemas.microsoft.com/office/drawing/2014/main" id="{2CED30D0-6340-48DA-8024-7E8B718A09A7}"/>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83838</xdr:rowOff>
    </xdr:from>
    <xdr:ext cx="469744" cy="259045"/>
    <xdr:sp macro="" textlink="">
      <xdr:nvSpPr>
        <xdr:cNvPr id="814" name="【消防施設】&#10;一人当たり面積平均値テキスト">
          <a:extLst>
            <a:ext uri="{FF2B5EF4-FFF2-40B4-BE49-F238E27FC236}">
              <a16:creationId xmlns:a16="http://schemas.microsoft.com/office/drawing/2014/main" id="{7B9DBF90-6EBF-47AA-8479-789EEAB1B25F}"/>
            </a:ext>
          </a:extLst>
        </xdr:cNvPr>
        <xdr:cNvSpPr txBox="1"/>
      </xdr:nvSpPr>
      <xdr:spPr>
        <a:xfrm>
          <a:off x="22199600" y="1448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815" name="フローチャート: 判断 814">
          <a:extLst>
            <a:ext uri="{FF2B5EF4-FFF2-40B4-BE49-F238E27FC236}">
              <a16:creationId xmlns:a16="http://schemas.microsoft.com/office/drawing/2014/main" id="{00521884-E6B1-4180-8697-20F00D157507}"/>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816" name="フローチャート: 判断 815">
          <a:extLst>
            <a:ext uri="{FF2B5EF4-FFF2-40B4-BE49-F238E27FC236}">
              <a16:creationId xmlns:a16="http://schemas.microsoft.com/office/drawing/2014/main" id="{C8AF3027-CDFA-41D9-8AE6-4421D1AECB95}"/>
            </a:ext>
          </a:extLst>
        </xdr:cNvPr>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817" name="フローチャート: 判断 816">
          <a:extLst>
            <a:ext uri="{FF2B5EF4-FFF2-40B4-BE49-F238E27FC236}">
              <a16:creationId xmlns:a16="http://schemas.microsoft.com/office/drawing/2014/main" id="{1D909726-97D2-4D50-9A68-AB36F8002CAC}"/>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8" name="フローチャート: 判断 817">
          <a:extLst>
            <a:ext uri="{FF2B5EF4-FFF2-40B4-BE49-F238E27FC236}">
              <a16:creationId xmlns:a16="http://schemas.microsoft.com/office/drawing/2014/main" id="{63D41435-DE84-41F9-A7E3-CA138DE98F08}"/>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819" name="フローチャート: 判断 818">
          <a:extLst>
            <a:ext uri="{FF2B5EF4-FFF2-40B4-BE49-F238E27FC236}">
              <a16:creationId xmlns:a16="http://schemas.microsoft.com/office/drawing/2014/main" id="{0099B50C-5FE7-46EC-96E2-6CFF836CA405}"/>
            </a:ext>
          </a:extLst>
        </xdr:cNvPr>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5DED9B4-07B7-44B2-B002-A7F0085655E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6F5C5284-30C6-4134-A135-862F0CB6BBA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B52AB59C-7E1A-4DAB-B01B-0E97CD2C1C0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902BA422-26E8-4E73-80A7-67ADBB2E80B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39FE97CB-F331-4489-8BB7-F3AC7C8ECB4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153036</xdr:rowOff>
    </xdr:from>
    <xdr:to>
      <xdr:col>116</xdr:col>
      <xdr:colOff>114300</xdr:colOff>
      <xdr:row>84</xdr:row>
      <xdr:rowOff>83186</xdr:rowOff>
    </xdr:to>
    <xdr:sp macro="" textlink="">
      <xdr:nvSpPr>
        <xdr:cNvPr id="825" name="楕円 824">
          <a:extLst>
            <a:ext uri="{FF2B5EF4-FFF2-40B4-BE49-F238E27FC236}">
              <a16:creationId xmlns:a16="http://schemas.microsoft.com/office/drawing/2014/main" id="{128D2C92-6847-4EB4-B666-3123FBC22259}"/>
            </a:ext>
          </a:extLst>
        </xdr:cNvPr>
        <xdr:cNvSpPr/>
      </xdr:nvSpPr>
      <xdr:spPr>
        <a:xfrm>
          <a:off x="221107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4463</xdr:rowOff>
    </xdr:from>
    <xdr:ext cx="469744" cy="259045"/>
    <xdr:sp macro="" textlink="">
      <xdr:nvSpPr>
        <xdr:cNvPr id="826" name="【消防施設】&#10;一人当たり面積該当値テキスト">
          <a:extLst>
            <a:ext uri="{FF2B5EF4-FFF2-40B4-BE49-F238E27FC236}">
              <a16:creationId xmlns:a16="http://schemas.microsoft.com/office/drawing/2014/main" id="{32B9FD08-0586-4359-91CA-A234897E7EC8}"/>
            </a:ext>
          </a:extLst>
        </xdr:cNvPr>
        <xdr:cNvSpPr txBox="1"/>
      </xdr:nvSpPr>
      <xdr:spPr>
        <a:xfrm>
          <a:off x="22199600" y="1423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827" name="楕円 826">
          <a:extLst>
            <a:ext uri="{FF2B5EF4-FFF2-40B4-BE49-F238E27FC236}">
              <a16:creationId xmlns:a16="http://schemas.microsoft.com/office/drawing/2014/main" id="{F3926DFE-2131-4DE7-AB6A-700A57EFCDED}"/>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32386</xdr:rowOff>
    </xdr:from>
    <xdr:to>
      <xdr:col>116</xdr:col>
      <xdr:colOff>63500</xdr:colOff>
      <xdr:row>84</xdr:row>
      <xdr:rowOff>38100</xdr:rowOff>
    </xdr:to>
    <xdr:cxnSp macro="">
      <xdr:nvCxnSpPr>
        <xdr:cNvPr id="828" name="直線コネクタ 827">
          <a:extLst>
            <a:ext uri="{FF2B5EF4-FFF2-40B4-BE49-F238E27FC236}">
              <a16:creationId xmlns:a16="http://schemas.microsoft.com/office/drawing/2014/main" id="{E2797FA9-D8E5-4E49-86A6-DED316DC6F01}"/>
            </a:ext>
          </a:extLst>
        </xdr:cNvPr>
        <xdr:cNvCxnSpPr/>
      </xdr:nvCxnSpPr>
      <xdr:spPr>
        <a:xfrm flipV="1">
          <a:off x="21323300" y="144341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151130</xdr:rowOff>
    </xdr:from>
    <xdr:to>
      <xdr:col>107</xdr:col>
      <xdr:colOff>101600</xdr:colOff>
      <xdr:row>84</xdr:row>
      <xdr:rowOff>81280</xdr:rowOff>
    </xdr:to>
    <xdr:sp macro="" textlink="">
      <xdr:nvSpPr>
        <xdr:cNvPr id="829" name="楕円 828">
          <a:extLst>
            <a:ext uri="{FF2B5EF4-FFF2-40B4-BE49-F238E27FC236}">
              <a16:creationId xmlns:a16="http://schemas.microsoft.com/office/drawing/2014/main" id="{72B2748F-6B0E-4FEA-B822-07FE7CD46342}"/>
            </a:ext>
          </a:extLst>
        </xdr:cNvPr>
        <xdr:cNvSpPr/>
      </xdr:nvSpPr>
      <xdr:spPr>
        <a:xfrm>
          <a:off x="20383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30480</xdr:rowOff>
    </xdr:from>
    <xdr:to>
      <xdr:col>111</xdr:col>
      <xdr:colOff>177800</xdr:colOff>
      <xdr:row>84</xdr:row>
      <xdr:rowOff>38100</xdr:rowOff>
    </xdr:to>
    <xdr:cxnSp macro="">
      <xdr:nvCxnSpPr>
        <xdr:cNvPr id="830" name="直線コネクタ 829">
          <a:extLst>
            <a:ext uri="{FF2B5EF4-FFF2-40B4-BE49-F238E27FC236}">
              <a16:creationId xmlns:a16="http://schemas.microsoft.com/office/drawing/2014/main" id="{210C13C3-ECC3-492F-A50D-E4E243019F42}"/>
            </a:ext>
          </a:extLst>
        </xdr:cNvPr>
        <xdr:cNvCxnSpPr/>
      </xdr:nvCxnSpPr>
      <xdr:spPr>
        <a:xfrm>
          <a:off x="20434300" y="1443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156845</xdr:rowOff>
    </xdr:from>
    <xdr:to>
      <xdr:col>102</xdr:col>
      <xdr:colOff>165100</xdr:colOff>
      <xdr:row>84</xdr:row>
      <xdr:rowOff>86995</xdr:rowOff>
    </xdr:to>
    <xdr:sp macro="" textlink="">
      <xdr:nvSpPr>
        <xdr:cNvPr id="831" name="楕円 830">
          <a:extLst>
            <a:ext uri="{FF2B5EF4-FFF2-40B4-BE49-F238E27FC236}">
              <a16:creationId xmlns:a16="http://schemas.microsoft.com/office/drawing/2014/main" id="{F22A4170-F61C-4062-9C6B-DCCC32401291}"/>
            </a:ext>
          </a:extLst>
        </xdr:cNvPr>
        <xdr:cNvSpPr/>
      </xdr:nvSpPr>
      <xdr:spPr>
        <a:xfrm>
          <a:off x="19494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30480</xdr:rowOff>
    </xdr:from>
    <xdr:to>
      <xdr:col>107</xdr:col>
      <xdr:colOff>50800</xdr:colOff>
      <xdr:row>84</xdr:row>
      <xdr:rowOff>36195</xdr:rowOff>
    </xdr:to>
    <xdr:cxnSp macro="">
      <xdr:nvCxnSpPr>
        <xdr:cNvPr id="832" name="直線コネクタ 831">
          <a:extLst>
            <a:ext uri="{FF2B5EF4-FFF2-40B4-BE49-F238E27FC236}">
              <a16:creationId xmlns:a16="http://schemas.microsoft.com/office/drawing/2014/main" id="{0A3698F3-69F6-4CA6-85E7-3F65B5F06D7A}"/>
            </a:ext>
          </a:extLst>
        </xdr:cNvPr>
        <xdr:cNvCxnSpPr/>
      </xdr:nvCxnSpPr>
      <xdr:spPr>
        <a:xfrm flipV="1">
          <a:off x="19545300" y="14432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162561</xdr:rowOff>
    </xdr:from>
    <xdr:to>
      <xdr:col>98</xdr:col>
      <xdr:colOff>38100</xdr:colOff>
      <xdr:row>84</xdr:row>
      <xdr:rowOff>92711</xdr:rowOff>
    </xdr:to>
    <xdr:sp macro="" textlink="">
      <xdr:nvSpPr>
        <xdr:cNvPr id="833" name="楕円 832">
          <a:extLst>
            <a:ext uri="{FF2B5EF4-FFF2-40B4-BE49-F238E27FC236}">
              <a16:creationId xmlns:a16="http://schemas.microsoft.com/office/drawing/2014/main" id="{CAD4D892-C88A-41B4-9652-79E182DC15BF}"/>
            </a:ext>
          </a:extLst>
        </xdr:cNvPr>
        <xdr:cNvSpPr/>
      </xdr:nvSpPr>
      <xdr:spPr>
        <a:xfrm>
          <a:off x="18605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36195</xdr:rowOff>
    </xdr:from>
    <xdr:to>
      <xdr:col>102</xdr:col>
      <xdr:colOff>114300</xdr:colOff>
      <xdr:row>84</xdr:row>
      <xdr:rowOff>41911</xdr:rowOff>
    </xdr:to>
    <xdr:cxnSp macro="">
      <xdr:nvCxnSpPr>
        <xdr:cNvPr id="834" name="直線コネクタ 833">
          <a:extLst>
            <a:ext uri="{FF2B5EF4-FFF2-40B4-BE49-F238E27FC236}">
              <a16:creationId xmlns:a16="http://schemas.microsoft.com/office/drawing/2014/main" id="{9FFC790F-AEF5-4125-9631-191D786FD595}"/>
            </a:ext>
          </a:extLst>
        </xdr:cNvPr>
        <xdr:cNvCxnSpPr/>
      </xdr:nvCxnSpPr>
      <xdr:spPr>
        <a:xfrm flipV="1">
          <a:off x="18656300" y="144379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97172</xdr:rowOff>
    </xdr:from>
    <xdr:ext cx="469744" cy="259045"/>
    <xdr:sp macro="" textlink="">
      <xdr:nvSpPr>
        <xdr:cNvPr id="835" name="n_1aveValue【消防施設】&#10;一人当たり面積">
          <a:extLst>
            <a:ext uri="{FF2B5EF4-FFF2-40B4-BE49-F238E27FC236}">
              <a16:creationId xmlns:a16="http://schemas.microsoft.com/office/drawing/2014/main" id="{B059E5C8-3880-4CD0-B351-3364C66D43A8}"/>
            </a:ext>
          </a:extLst>
        </xdr:cNvPr>
        <xdr:cNvSpPr txBox="1"/>
      </xdr:nvSpPr>
      <xdr:spPr>
        <a:xfrm>
          <a:off x="210757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836" name="n_2aveValue【消防施設】&#10;一人当たり面積">
          <a:extLst>
            <a:ext uri="{FF2B5EF4-FFF2-40B4-BE49-F238E27FC236}">
              <a16:creationId xmlns:a16="http://schemas.microsoft.com/office/drawing/2014/main" id="{7792F8BC-AF11-4B19-A173-7F699FA6EE87}"/>
            </a:ext>
          </a:extLst>
        </xdr:cNvPr>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7" name="n_3aveValue【消防施設】&#10;一人当たり面積">
          <a:extLst>
            <a:ext uri="{FF2B5EF4-FFF2-40B4-BE49-F238E27FC236}">
              <a16:creationId xmlns:a16="http://schemas.microsoft.com/office/drawing/2014/main" id="{EE22E8C5-4EA3-452B-B752-33CF21A93BC1}"/>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53357</xdr:rowOff>
    </xdr:from>
    <xdr:ext cx="469744" cy="259045"/>
    <xdr:sp macro="" textlink="">
      <xdr:nvSpPr>
        <xdr:cNvPr id="838" name="n_4aveValue【消防施設】&#10;一人当たり面積">
          <a:extLst>
            <a:ext uri="{FF2B5EF4-FFF2-40B4-BE49-F238E27FC236}">
              <a16:creationId xmlns:a16="http://schemas.microsoft.com/office/drawing/2014/main" id="{BAE45583-88E0-4C7A-9CB3-BCBF6B7FC732}"/>
            </a:ext>
          </a:extLst>
        </xdr:cNvPr>
        <xdr:cNvSpPr txBox="1"/>
      </xdr:nvSpPr>
      <xdr:spPr>
        <a:xfrm>
          <a:off x="18421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839" name="n_1mainValue【消防施設】&#10;一人当たり面積">
          <a:extLst>
            <a:ext uri="{FF2B5EF4-FFF2-40B4-BE49-F238E27FC236}">
              <a16:creationId xmlns:a16="http://schemas.microsoft.com/office/drawing/2014/main" id="{7D7B9BB2-4763-49D9-BD3F-8CC507288A6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97807</xdr:rowOff>
    </xdr:from>
    <xdr:ext cx="469744" cy="259045"/>
    <xdr:sp macro="" textlink="">
      <xdr:nvSpPr>
        <xdr:cNvPr id="840" name="n_2mainValue【消防施設】&#10;一人当たり面積">
          <a:extLst>
            <a:ext uri="{FF2B5EF4-FFF2-40B4-BE49-F238E27FC236}">
              <a16:creationId xmlns:a16="http://schemas.microsoft.com/office/drawing/2014/main" id="{452EC14F-C69B-480F-ACC3-99CFAD206AD5}"/>
            </a:ext>
          </a:extLst>
        </xdr:cNvPr>
        <xdr:cNvSpPr txBox="1"/>
      </xdr:nvSpPr>
      <xdr:spPr>
        <a:xfrm>
          <a:off x="20199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103522</xdr:rowOff>
    </xdr:from>
    <xdr:ext cx="469744" cy="259045"/>
    <xdr:sp macro="" textlink="">
      <xdr:nvSpPr>
        <xdr:cNvPr id="841" name="n_3mainValue【消防施設】&#10;一人当たり面積">
          <a:extLst>
            <a:ext uri="{FF2B5EF4-FFF2-40B4-BE49-F238E27FC236}">
              <a16:creationId xmlns:a16="http://schemas.microsoft.com/office/drawing/2014/main" id="{B60AD5B4-E414-401C-BB94-54172CAED211}"/>
            </a:ext>
          </a:extLst>
        </xdr:cNvPr>
        <xdr:cNvSpPr txBox="1"/>
      </xdr:nvSpPr>
      <xdr:spPr>
        <a:xfrm>
          <a:off x="19310427" y="1416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109238</xdr:rowOff>
    </xdr:from>
    <xdr:ext cx="469744" cy="259045"/>
    <xdr:sp macro="" textlink="">
      <xdr:nvSpPr>
        <xdr:cNvPr id="842" name="n_4mainValue【消防施設】&#10;一人当たり面積">
          <a:extLst>
            <a:ext uri="{FF2B5EF4-FFF2-40B4-BE49-F238E27FC236}">
              <a16:creationId xmlns:a16="http://schemas.microsoft.com/office/drawing/2014/main" id="{563FA3AC-4AB1-4993-B4FF-3A13EAE80970}"/>
            </a:ext>
          </a:extLst>
        </xdr:cNvPr>
        <xdr:cNvSpPr txBox="1"/>
      </xdr:nvSpPr>
      <xdr:spPr>
        <a:xfrm>
          <a:off x="18421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62BB8E6E-B85D-41BF-8BFF-C30058BA03F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BE915FB5-7404-48B4-B127-A96CB809F62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066A105B-B305-46C4-A015-5CB42CFD75D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5D4E60AF-D486-4706-ADD6-D6F053B6F0E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03FF78A6-E482-4AF5-9FA5-FB59D58B45D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89B4B512-0853-4FB0-AFA8-4CD438E3AA6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6295C7C8-546B-4A67-83A0-C3A9624D50D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E32D5DB6-FF6F-4D9F-8FED-90C314AD89F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8AFC7B16-F54D-4B64-806B-EF1D18E85FB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1AE6B8D7-8B28-475D-A488-7950FAB77C0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C0C6AE89-40CE-4C50-9B5B-BA823271994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61E657D4-7DEB-44F2-8EAD-6391E232CA0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ED27540D-7522-44FD-8716-A6593339A79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FB803CB4-730C-4E90-B7B3-BC7ABFD921C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50AF2E7D-FDD5-455F-B8EF-A86519DEAF5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4B894D12-4B1B-4FFE-970F-85E646B4229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23BFE94F-FE56-43C2-A33B-4A2A73B58B2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9CA27BAE-9C43-44B4-9055-D49F7F10885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7B8DAE34-3E0A-4D50-A3C0-94057FD6121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319C9B31-36CD-424A-88F8-C7BBE4DEA61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BE305A26-5DD1-42DF-BD6D-B019A78667B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1C54BBB9-7577-4F2C-825F-6D2E54115ED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6337F09B-4CB0-4B8C-99EB-DE6CC70776E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FD76A04F-C27F-4367-8C44-7D05321F4AF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CAFD59EE-5B04-494B-A975-A087FA317A6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868" name="直線コネクタ 867">
          <a:extLst>
            <a:ext uri="{FF2B5EF4-FFF2-40B4-BE49-F238E27FC236}">
              <a16:creationId xmlns:a16="http://schemas.microsoft.com/office/drawing/2014/main" id="{7635491A-38DD-4E32-85E0-4428979D9D02}"/>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9" name="【庁舎】&#10;有形固定資産減価償却率最小値テキスト">
          <a:extLst>
            <a:ext uri="{FF2B5EF4-FFF2-40B4-BE49-F238E27FC236}">
              <a16:creationId xmlns:a16="http://schemas.microsoft.com/office/drawing/2014/main" id="{DC4A5DF9-F197-4FF6-BD7A-13CE58EC7628}"/>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70" name="直線コネクタ 869">
          <a:extLst>
            <a:ext uri="{FF2B5EF4-FFF2-40B4-BE49-F238E27FC236}">
              <a16:creationId xmlns:a16="http://schemas.microsoft.com/office/drawing/2014/main" id="{5DF8E8D2-4235-4E6F-945C-ECE7B96D6ECE}"/>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871" name="【庁舎】&#10;有形固定資産減価償却率最大値テキスト">
          <a:extLst>
            <a:ext uri="{FF2B5EF4-FFF2-40B4-BE49-F238E27FC236}">
              <a16:creationId xmlns:a16="http://schemas.microsoft.com/office/drawing/2014/main" id="{99772866-F486-485F-A6B5-418FB0F7DD59}"/>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872" name="直線コネクタ 871">
          <a:extLst>
            <a:ext uri="{FF2B5EF4-FFF2-40B4-BE49-F238E27FC236}">
              <a16:creationId xmlns:a16="http://schemas.microsoft.com/office/drawing/2014/main" id="{F51456E5-BBA7-4B97-9B2F-A875AA5F8B35}"/>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873" name="【庁舎】&#10;有形固定資産減価償却率平均値テキスト">
          <a:extLst>
            <a:ext uri="{FF2B5EF4-FFF2-40B4-BE49-F238E27FC236}">
              <a16:creationId xmlns:a16="http://schemas.microsoft.com/office/drawing/2014/main" id="{F4829E49-9534-4848-BE77-E2E01D97FBF8}"/>
            </a:ext>
          </a:extLst>
        </xdr:cNvPr>
        <xdr:cNvSpPr txBox="1"/>
      </xdr:nvSpPr>
      <xdr:spPr>
        <a:xfrm>
          <a:off x="16357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874" name="フローチャート: 判断 873">
          <a:extLst>
            <a:ext uri="{FF2B5EF4-FFF2-40B4-BE49-F238E27FC236}">
              <a16:creationId xmlns:a16="http://schemas.microsoft.com/office/drawing/2014/main" id="{3D232D8E-B104-4286-BEE0-8DE6945C6313}"/>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875" name="フローチャート: 判断 874">
          <a:extLst>
            <a:ext uri="{FF2B5EF4-FFF2-40B4-BE49-F238E27FC236}">
              <a16:creationId xmlns:a16="http://schemas.microsoft.com/office/drawing/2014/main" id="{77D4C365-EBB2-479D-83EB-85735C855385}"/>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876" name="フローチャート: 判断 875">
          <a:extLst>
            <a:ext uri="{FF2B5EF4-FFF2-40B4-BE49-F238E27FC236}">
              <a16:creationId xmlns:a16="http://schemas.microsoft.com/office/drawing/2014/main" id="{C70D8F63-B75F-45DA-AAC5-3DEE2FDA9A17}"/>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877" name="フローチャート: 判断 876">
          <a:extLst>
            <a:ext uri="{FF2B5EF4-FFF2-40B4-BE49-F238E27FC236}">
              <a16:creationId xmlns:a16="http://schemas.microsoft.com/office/drawing/2014/main" id="{7920141E-3EDD-4F04-B512-FFF57CDEC528}"/>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878" name="フローチャート: 判断 877">
          <a:extLst>
            <a:ext uri="{FF2B5EF4-FFF2-40B4-BE49-F238E27FC236}">
              <a16:creationId xmlns:a16="http://schemas.microsoft.com/office/drawing/2014/main" id="{C481049C-70EE-4162-BBC0-0A15DBE1AE82}"/>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787D9625-C679-4BB2-A5E3-C8CCBC27BED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C2536B23-47D0-4703-9099-28435FC2876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3EA48F26-A4AA-4FFF-ACB2-B9EF715476C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37D2C27B-952C-435E-B8EC-95D142A996B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C5AB290C-7940-402B-A4D9-F0DD8A6BEA9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128270</xdr:rowOff>
    </xdr:from>
    <xdr:to>
      <xdr:col>85</xdr:col>
      <xdr:colOff>177800</xdr:colOff>
      <xdr:row>103</xdr:row>
      <xdr:rowOff>58420</xdr:rowOff>
    </xdr:to>
    <xdr:sp macro="" textlink="">
      <xdr:nvSpPr>
        <xdr:cNvPr id="884" name="楕円 883">
          <a:extLst>
            <a:ext uri="{FF2B5EF4-FFF2-40B4-BE49-F238E27FC236}">
              <a16:creationId xmlns:a16="http://schemas.microsoft.com/office/drawing/2014/main" id="{A4ACE9E5-233A-44EF-A143-47A13A144AB6}"/>
            </a:ext>
          </a:extLst>
        </xdr:cNvPr>
        <xdr:cNvSpPr/>
      </xdr:nvSpPr>
      <xdr:spPr>
        <a:xfrm>
          <a:off x="16268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151147</xdr:rowOff>
    </xdr:from>
    <xdr:ext cx="405111" cy="259045"/>
    <xdr:sp macro="" textlink="">
      <xdr:nvSpPr>
        <xdr:cNvPr id="885" name="【庁舎】&#10;有形固定資産減価償却率該当値テキスト">
          <a:extLst>
            <a:ext uri="{FF2B5EF4-FFF2-40B4-BE49-F238E27FC236}">
              <a16:creationId xmlns:a16="http://schemas.microsoft.com/office/drawing/2014/main" id="{D8488642-32FD-48BE-B16E-947B2022DEF7}"/>
            </a:ext>
          </a:extLst>
        </xdr:cNvPr>
        <xdr:cNvSpPr txBox="1"/>
      </xdr:nvSpPr>
      <xdr:spPr>
        <a:xfrm>
          <a:off x="163576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95613</xdr:rowOff>
    </xdr:from>
    <xdr:to>
      <xdr:col>81</xdr:col>
      <xdr:colOff>101600</xdr:colOff>
      <xdr:row>103</xdr:row>
      <xdr:rowOff>25763</xdr:rowOff>
    </xdr:to>
    <xdr:sp macro="" textlink="">
      <xdr:nvSpPr>
        <xdr:cNvPr id="886" name="楕円 885">
          <a:extLst>
            <a:ext uri="{FF2B5EF4-FFF2-40B4-BE49-F238E27FC236}">
              <a16:creationId xmlns:a16="http://schemas.microsoft.com/office/drawing/2014/main" id="{DE80EE61-598F-4412-9717-A289176EEE1B}"/>
            </a:ext>
          </a:extLst>
        </xdr:cNvPr>
        <xdr:cNvSpPr/>
      </xdr:nvSpPr>
      <xdr:spPr>
        <a:xfrm>
          <a:off x="15430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146413</xdr:rowOff>
    </xdr:from>
    <xdr:to>
      <xdr:col>85</xdr:col>
      <xdr:colOff>127000</xdr:colOff>
      <xdr:row>103</xdr:row>
      <xdr:rowOff>7620</xdr:rowOff>
    </xdr:to>
    <xdr:cxnSp macro="">
      <xdr:nvCxnSpPr>
        <xdr:cNvPr id="887" name="直線コネクタ 886">
          <a:extLst>
            <a:ext uri="{FF2B5EF4-FFF2-40B4-BE49-F238E27FC236}">
              <a16:creationId xmlns:a16="http://schemas.microsoft.com/office/drawing/2014/main" id="{B16D6996-104B-42C7-AAC7-085DE7482180}"/>
            </a:ext>
          </a:extLst>
        </xdr:cNvPr>
        <xdr:cNvCxnSpPr/>
      </xdr:nvCxnSpPr>
      <xdr:spPr>
        <a:xfrm>
          <a:off x="15481300" y="176343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136434</xdr:rowOff>
    </xdr:from>
    <xdr:to>
      <xdr:col>76</xdr:col>
      <xdr:colOff>165100</xdr:colOff>
      <xdr:row>103</xdr:row>
      <xdr:rowOff>66584</xdr:rowOff>
    </xdr:to>
    <xdr:sp macro="" textlink="">
      <xdr:nvSpPr>
        <xdr:cNvPr id="888" name="楕円 887">
          <a:extLst>
            <a:ext uri="{FF2B5EF4-FFF2-40B4-BE49-F238E27FC236}">
              <a16:creationId xmlns:a16="http://schemas.microsoft.com/office/drawing/2014/main" id="{34851956-A8BF-4A5A-B098-38ACE6C1CA15}"/>
            </a:ext>
          </a:extLst>
        </xdr:cNvPr>
        <xdr:cNvSpPr/>
      </xdr:nvSpPr>
      <xdr:spPr>
        <a:xfrm>
          <a:off x="14541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146413</xdr:rowOff>
    </xdr:from>
    <xdr:to>
      <xdr:col>81</xdr:col>
      <xdr:colOff>50800</xdr:colOff>
      <xdr:row>103</xdr:row>
      <xdr:rowOff>15784</xdr:rowOff>
    </xdr:to>
    <xdr:cxnSp macro="">
      <xdr:nvCxnSpPr>
        <xdr:cNvPr id="889" name="直線コネクタ 888">
          <a:extLst>
            <a:ext uri="{FF2B5EF4-FFF2-40B4-BE49-F238E27FC236}">
              <a16:creationId xmlns:a16="http://schemas.microsoft.com/office/drawing/2014/main" id="{26D31E5F-2825-4FDE-A3B2-D5AFCF11BC02}"/>
            </a:ext>
          </a:extLst>
        </xdr:cNvPr>
        <xdr:cNvCxnSpPr/>
      </xdr:nvCxnSpPr>
      <xdr:spPr>
        <a:xfrm flipV="1">
          <a:off x="14592300" y="176343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157662</xdr:rowOff>
    </xdr:from>
    <xdr:to>
      <xdr:col>72</xdr:col>
      <xdr:colOff>38100</xdr:colOff>
      <xdr:row>103</xdr:row>
      <xdr:rowOff>87812</xdr:rowOff>
    </xdr:to>
    <xdr:sp macro="" textlink="">
      <xdr:nvSpPr>
        <xdr:cNvPr id="890" name="楕円 889">
          <a:extLst>
            <a:ext uri="{FF2B5EF4-FFF2-40B4-BE49-F238E27FC236}">
              <a16:creationId xmlns:a16="http://schemas.microsoft.com/office/drawing/2014/main" id="{1A50DBFA-A749-48D2-A29D-15FB7009A02B}"/>
            </a:ext>
          </a:extLst>
        </xdr:cNvPr>
        <xdr:cNvSpPr/>
      </xdr:nvSpPr>
      <xdr:spPr>
        <a:xfrm>
          <a:off x="13652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15784</xdr:rowOff>
    </xdr:from>
    <xdr:to>
      <xdr:col>76</xdr:col>
      <xdr:colOff>114300</xdr:colOff>
      <xdr:row>103</xdr:row>
      <xdr:rowOff>37012</xdr:rowOff>
    </xdr:to>
    <xdr:cxnSp macro="">
      <xdr:nvCxnSpPr>
        <xdr:cNvPr id="891" name="直線コネクタ 890">
          <a:extLst>
            <a:ext uri="{FF2B5EF4-FFF2-40B4-BE49-F238E27FC236}">
              <a16:creationId xmlns:a16="http://schemas.microsoft.com/office/drawing/2014/main" id="{7F69052D-39D7-42A8-9F02-0A3B2407CE40}"/>
            </a:ext>
          </a:extLst>
        </xdr:cNvPr>
        <xdr:cNvCxnSpPr/>
      </xdr:nvCxnSpPr>
      <xdr:spPr>
        <a:xfrm flipV="1">
          <a:off x="13703300" y="176751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111942</xdr:rowOff>
    </xdr:from>
    <xdr:to>
      <xdr:col>67</xdr:col>
      <xdr:colOff>101600</xdr:colOff>
      <xdr:row>104</xdr:row>
      <xdr:rowOff>42092</xdr:rowOff>
    </xdr:to>
    <xdr:sp macro="" textlink="">
      <xdr:nvSpPr>
        <xdr:cNvPr id="892" name="楕円 891">
          <a:extLst>
            <a:ext uri="{FF2B5EF4-FFF2-40B4-BE49-F238E27FC236}">
              <a16:creationId xmlns:a16="http://schemas.microsoft.com/office/drawing/2014/main" id="{83A89738-572D-4990-979E-E65899ED3D82}"/>
            </a:ext>
          </a:extLst>
        </xdr:cNvPr>
        <xdr:cNvSpPr/>
      </xdr:nvSpPr>
      <xdr:spPr>
        <a:xfrm>
          <a:off x="12763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37012</xdr:rowOff>
    </xdr:from>
    <xdr:to>
      <xdr:col>71</xdr:col>
      <xdr:colOff>177800</xdr:colOff>
      <xdr:row>103</xdr:row>
      <xdr:rowOff>162742</xdr:rowOff>
    </xdr:to>
    <xdr:cxnSp macro="">
      <xdr:nvCxnSpPr>
        <xdr:cNvPr id="893" name="直線コネクタ 892">
          <a:extLst>
            <a:ext uri="{FF2B5EF4-FFF2-40B4-BE49-F238E27FC236}">
              <a16:creationId xmlns:a16="http://schemas.microsoft.com/office/drawing/2014/main" id="{38E35906-97FE-4DAB-9387-B41A33D80F00}"/>
            </a:ext>
          </a:extLst>
        </xdr:cNvPr>
        <xdr:cNvCxnSpPr/>
      </xdr:nvCxnSpPr>
      <xdr:spPr>
        <a:xfrm flipV="1">
          <a:off x="12814300" y="1769636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5459</xdr:rowOff>
    </xdr:from>
    <xdr:ext cx="405111" cy="259045"/>
    <xdr:sp macro="" textlink="">
      <xdr:nvSpPr>
        <xdr:cNvPr id="894" name="n_1aveValue【庁舎】&#10;有形固定資産減価償却率">
          <a:extLst>
            <a:ext uri="{FF2B5EF4-FFF2-40B4-BE49-F238E27FC236}">
              <a16:creationId xmlns:a16="http://schemas.microsoft.com/office/drawing/2014/main" id="{97385C22-9893-4C4B-B7D2-6D7AC7D33E27}"/>
            </a:ext>
          </a:extLst>
        </xdr:cNvPr>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165479</xdr:rowOff>
    </xdr:from>
    <xdr:ext cx="405111" cy="259045"/>
    <xdr:sp macro="" textlink="">
      <xdr:nvSpPr>
        <xdr:cNvPr id="895" name="n_2aveValue【庁舎】&#10;有形固定資産減価償却率">
          <a:extLst>
            <a:ext uri="{FF2B5EF4-FFF2-40B4-BE49-F238E27FC236}">
              <a16:creationId xmlns:a16="http://schemas.microsoft.com/office/drawing/2014/main" id="{049FDC92-9584-4EE1-A859-FC650C4C20FE}"/>
            </a:ext>
          </a:extLst>
        </xdr:cNvPr>
        <xdr:cNvSpPr txBox="1"/>
      </xdr:nvSpPr>
      <xdr:spPr>
        <a:xfrm>
          <a:off x="14389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18522</xdr:rowOff>
    </xdr:from>
    <xdr:ext cx="405111" cy="259045"/>
    <xdr:sp macro="" textlink="">
      <xdr:nvSpPr>
        <xdr:cNvPr id="896" name="n_3aveValue【庁舎】&#10;有形固定資産減価償却率">
          <a:extLst>
            <a:ext uri="{FF2B5EF4-FFF2-40B4-BE49-F238E27FC236}">
              <a16:creationId xmlns:a16="http://schemas.microsoft.com/office/drawing/2014/main" id="{DA8611A1-BF86-485A-865F-A19639E6AF8B}"/>
            </a:ext>
          </a:extLst>
        </xdr:cNvPr>
        <xdr:cNvSpPr txBox="1"/>
      </xdr:nvSpPr>
      <xdr:spPr>
        <a:xfrm>
          <a:off x="13500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897" name="n_4aveValue【庁舎】&#10;有形固定資産減価償却率">
          <a:extLst>
            <a:ext uri="{FF2B5EF4-FFF2-40B4-BE49-F238E27FC236}">
              <a16:creationId xmlns:a16="http://schemas.microsoft.com/office/drawing/2014/main" id="{7CC0FD00-E5C5-41EE-8C0C-F6E14E07D727}"/>
            </a:ext>
          </a:extLst>
        </xdr:cNvPr>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42290</xdr:rowOff>
    </xdr:from>
    <xdr:ext cx="405111" cy="259045"/>
    <xdr:sp macro="" textlink="">
      <xdr:nvSpPr>
        <xdr:cNvPr id="898" name="n_1mainValue【庁舎】&#10;有形固定資産減価償却率">
          <a:extLst>
            <a:ext uri="{FF2B5EF4-FFF2-40B4-BE49-F238E27FC236}">
              <a16:creationId xmlns:a16="http://schemas.microsoft.com/office/drawing/2014/main" id="{2E1A24BF-3D18-4F56-A437-73658D605354}"/>
            </a:ext>
          </a:extLst>
        </xdr:cNvPr>
        <xdr:cNvSpPr txBox="1"/>
      </xdr:nvSpPr>
      <xdr:spPr>
        <a:xfrm>
          <a:off x="152660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83111</xdr:rowOff>
    </xdr:from>
    <xdr:ext cx="405111" cy="259045"/>
    <xdr:sp macro="" textlink="">
      <xdr:nvSpPr>
        <xdr:cNvPr id="899" name="n_2mainValue【庁舎】&#10;有形固定資産減価償却率">
          <a:extLst>
            <a:ext uri="{FF2B5EF4-FFF2-40B4-BE49-F238E27FC236}">
              <a16:creationId xmlns:a16="http://schemas.microsoft.com/office/drawing/2014/main" id="{AA0CEFD3-88B2-4389-82F9-B85A47A4D2BE}"/>
            </a:ext>
          </a:extLst>
        </xdr:cNvPr>
        <xdr:cNvSpPr txBox="1"/>
      </xdr:nvSpPr>
      <xdr:spPr>
        <a:xfrm>
          <a:off x="143897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104339</xdr:rowOff>
    </xdr:from>
    <xdr:ext cx="405111" cy="259045"/>
    <xdr:sp macro="" textlink="">
      <xdr:nvSpPr>
        <xdr:cNvPr id="900" name="n_3mainValue【庁舎】&#10;有形固定資産減価償却率">
          <a:extLst>
            <a:ext uri="{FF2B5EF4-FFF2-40B4-BE49-F238E27FC236}">
              <a16:creationId xmlns:a16="http://schemas.microsoft.com/office/drawing/2014/main" id="{840CB2FE-5A5F-4AEB-8A8B-1D82F6F63116}"/>
            </a:ext>
          </a:extLst>
        </xdr:cNvPr>
        <xdr:cNvSpPr txBox="1"/>
      </xdr:nvSpPr>
      <xdr:spPr>
        <a:xfrm>
          <a:off x="13500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58619</xdr:rowOff>
    </xdr:from>
    <xdr:ext cx="405111" cy="259045"/>
    <xdr:sp macro="" textlink="">
      <xdr:nvSpPr>
        <xdr:cNvPr id="901" name="n_4mainValue【庁舎】&#10;有形固定資産減価償却率">
          <a:extLst>
            <a:ext uri="{FF2B5EF4-FFF2-40B4-BE49-F238E27FC236}">
              <a16:creationId xmlns:a16="http://schemas.microsoft.com/office/drawing/2014/main" id="{46D40625-A285-4CE2-8B3C-2DF653FF7903}"/>
            </a:ext>
          </a:extLst>
        </xdr:cNvPr>
        <xdr:cNvSpPr txBox="1"/>
      </xdr:nvSpPr>
      <xdr:spPr>
        <a:xfrm>
          <a:off x="12611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C7DE3D12-C306-45D9-AF4D-EF3291B726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1FEE8ABD-3C17-444C-BA0A-CBAB8EBC6C2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30F28A71-C56D-45F9-98EF-40E42B1D3E0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3574EAD1-F41E-4F19-AD6F-34D314948D5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736FF734-3E40-488E-A14B-AFC4FEEF08E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01A4ABF7-A5FE-4244-B0B1-63E0F22BDF9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3DFEC48B-086B-47E2-8747-435E4469865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2796751E-00F7-4B63-8095-13DCDDEE61C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1B53AB25-E52A-44D9-BA01-94EFF9A320D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D445D0B3-6DBC-4D7F-A973-F6264ED39E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2" name="直線コネクタ 911">
          <a:extLst>
            <a:ext uri="{FF2B5EF4-FFF2-40B4-BE49-F238E27FC236}">
              <a16:creationId xmlns:a16="http://schemas.microsoft.com/office/drawing/2014/main" id="{A5A97FC6-9D1A-4340-B83E-F98F3A245BE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3" name="テキスト ボックス 912">
          <a:extLst>
            <a:ext uri="{FF2B5EF4-FFF2-40B4-BE49-F238E27FC236}">
              <a16:creationId xmlns:a16="http://schemas.microsoft.com/office/drawing/2014/main" id="{61B6A88F-5891-4226-8688-407BCCD7C71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4" name="直線コネクタ 913">
          <a:extLst>
            <a:ext uri="{FF2B5EF4-FFF2-40B4-BE49-F238E27FC236}">
              <a16:creationId xmlns:a16="http://schemas.microsoft.com/office/drawing/2014/main" id="{B8D8E29D-9AF7-43B7-8204-252B5A5DDF8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5" name="テキスト ボックス 914">
          <a:extLst>
            <a:ext uri="{FF2B5EF4-FFF2-40B4-BE49-F238E27FC236}">
              <a16:creationId xmlns:a16="http://schemas.microsoft.com/office/drawing/2014/main" id="{7C6CEF7D-91A3-4E0A-AA6D-99527009FB1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6" name="直線コネクタ 915">
          <a:extLst>
            <a:ext uri="{FF2B5EF4-FFF2-40B4-BE49-F238E27FC236}">
              <a16:creationId xmlns:a16="http://schemas.microsoft.com/office/drawing/2014/main" id="{C214CBF0-A282-4B59-8A3C-5DF39FAE547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7" name="テキスト ボックス 916">
          <a:extLst>
            <a:ext uri="{FF2B5EF4-FFF2-40B4-BE49-F238E27FC236}">
              <a16:creationId xmlns:a16="http://schemas.microsoft.com/office/drawing/2014/main" id="{8602B98E-3970-4FC1-A0AB-2D6DAA90EBA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8" name="直線コネクタ 917">
          <a:extLst>
            <a:ext uri="{FF2B5EF4-FFF2-40B4-BE49-F238E27FC236}">
              <a16:creationId xmlns:a16="http://schemas.microsoft.com/office/drawing/2014/main" id="{31C6150F-53F9-483D-AC33-B5C770FAEDA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9" name="テキスト ボックス 918">
          <a:extLst>
            <a:ext uri="{FF2B5EF4-FFF2-40B4-BE49-F238E27FC236}">
              <a16:creationId xmlns:a16="http://schemas.microsoft.com/office/drawing/2014/main" id="{3130B831-CA7E-4910-AFDF-5AF9BA8CCC6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AFBF8350-641C-4EBF-9A4B-8371BCD3A85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3C1A21A9-A8DE-4F4C-9C84-6263CDA2E88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60A18087-B9E2-43DF-BBD0-7EF804ED8F4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923" name="直線コネクタ 922">
          <a:extLst>
            <a:ext uri="{FF2B5EF4-FFF2-40B4-BE49-F238E27FC236}">
              <a16:creationId xmlns:a16="http://schemas.microsoft.com/office/drawing/2014/main" id="{492CFBAF-4984-47C5-8B76-5A057853142F}"/>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924" name="【庁舎】&#10;一人当たり面積最小値テキスト">
          <a:extLst>
            <a:ext uri="{FF2B5EF4-FFF2-40B4-BE49-F238E27FC236}">
              <a16:creationId xmlns:a16="http://schemas.microsoft.com/office/drawing/2014/main" id="{D2578510-2E15-4574-8BFD-C5B1543881BF}"/>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925" name="直線コネクタ 924">
          <a:extLst>
            <a:ext uri="{FF2B5EF4-FFF2-40B4-BE49-F238E27FC236}">
              <a16:creationId xmlns:a16="http://schemas.microsoft.com/office/drawing/2014/main" id="{FD51B16A-8D62-4350-8DDE-04AC499610B7}"/>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926" name="【庁舎】&#10;一人当たり面積最大値テキスト">
          <a:extLst>
            <a:ext uri="{FF2B5EF4-FFF2-40B4-BE49-F238E27FC236}">
              <a16:creationId xmlns:a16="http://schemas.microsoft.com/office/drawing/2014/main" id="{50DD41B1-552B-4DE9-8BD9-0E8376CFEEBE}"/>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927" name="直線コネクタ 926">
          <a:extLst>
            <a:ext uri="{FF2B5EF4-FFF2-40B4-BE49-F238E27FC236}">
              <a16:creationId xmlns:a16="http://schemas.microsoft.com/office/drawing/2014/main" id="{AE5DD7C2-B9FA-469E-B852-D591CFC0882B}"/>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133672</xdr:rowOff>
    </xdr:from>
    <xdr:ext cx="469744" cy="259045"/>
    <xdr:sp macro="" textlink="">
      <xdr:nvSpPr>
        <xdr:cNvPr id="928" name="【庁舎】&#10;一人当たり面積平均値テキスト">
          <a:extLst>
            <a:ext uri="{FF2B5EF4-FFF2-40B4-BE49-F238E27FC236}">
              <a16:creationId xmlns:a16="http://schemas.microsoft.com/office/drawing/2014/main" id="{DF452DFE-9DCF-4A3A-8E7A-F1ED7FFF27C4}"/>
            </a:ext>
          </a:extLst>
        </xdr:cNvPr>
        <xdr:cNvSpPr txBox="1"/>
      </xdr:nvSpPr>
      <xdr:spPr>
        <a:xfrm>
          <a:off x="22199600" y="18307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929" name="フローチャート: 判断 928">
          <a:extLst>
            <a:ext uri="{FF2B5EF4-FFF2-40B4-BE49-F238E27FC236}">
              <a16:creationId xmlns:a16="http://schemas.microsoft.com/office/drawing/2014/main" id="{A7867791-AB3A-4EE6-9141-CB5E5C60CD7F}"/>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930" name="フローチャート: 判断 929">
          <a:extLst>
            <a:ext uri="{FF2B5EF4-FFF2-40B4-BE49-F238E27FC236}">
              <a16:creationId xmlns:a16="http://schemas.microsoft.com/office/drawing/2014/main" id="{89A5ABEE-34B1-43B6-B187-54BE566C187D}"/>
            </a:ext>
          </a:extLst>
        </xdr:cNvPr>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931" name="フローチャート: 判断 930">
          <a:extLst>
            <a:ext uri="{FF2B5EF4-FFF2-40B4-BE49-F238E27FC236}">
              <a16:creationId xmlns:a16="http://schemas.microsoft.com/office/drawing/2014/main" id="{AD76AE5E-362C-420C-8085-8349619F69FC}"/>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932" name="フローチャート: 判断 931">
          <a:extLst>
            <a:ext uri="{FF2B5EF4-FFF2-40B4-BE49-F238E27FC236}">
              <a16:creationId xmlns:a16="http://schemas.microsoft.com/office/drawing/2014/main" id="{E415FD7F-A076-4ED0-ACDF-A517F8C44110}"/>
            </a:ext>
          </a:extLst>
        </xdr:cNvPr>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933" name="フローチャート: 判断 932">
          <a:extLst>
            <a:ext uri="{FF2B5EF4-FFF2-40B4-BE49-F238E27FC236}">
              <a16:creationId xmlns:a16="http://schemas.microsoft.com/office/drawing/2014/main" id="{7EB6B713-C76A-419B-9403-EB0150220A4D}"/>
            </a:ext>
          </a:extLst>
        </xdr:cNvPr>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181AD60C-B516-4FA4-9365-A0E03BD9EDF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2C737E39-27F7-428E-A2D1-C820B75A08F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689CF58E-0402-48A7-8A5B-90B096C3D00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6B36F792-70B7-4404-9B6D-A2B7A786BB5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7668138F-112D-45DC-A0ED-D995776ACED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939" name="楕円 938">
          <a:extLst>
            <a:ext uri="{FF2B5EF4-FFF2-40B4-BE49-F238E27FC236}">
              <a16:creationId xmlns:a16="http://schemas.microsoft.com/office/drawing/2014/main" id="{D586F6B7-B6D0-46D4-A875-BF2C45701719}"/>
            </a:ext>
          </a:extLst>
        </xdr:cNvPr>
        <xdr:cNvSpPr/>
      </xdr:nvSpPr>
      <xdr:spPr>
        <a:xfrm>
          <a:off x="221107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75709</xdr:rowOff>
    </xdr:from>
    <xdr:ext cx="469744" cy="259045"/>
    <xdr:sp macro="" textlink="">
      <xdr:nvSpPr>
        <xdr:cNvPr id="940" name="【庁舎】&#10;一人当たり面積該当値テキスト">
          <a:extLst>
            <a:ext uri="{FF2B5EF4-FFF2-40B4-BE49-F238E27FC236}">
              <a16:creationId xmlns:a16="http://schemas.microsoft.com/office/drawing/2014/main" id="{6EE0BA47-6F80-4C84-82AA-CD178A45C97D}"/>
            </a:ext>
          </a:extLst>
        </xdr:cNvPr>
        <xdr:cNvSpPr txBox="1"/>
      </xdr:nvSpPr>
      <xdr:spPr>
        <a:xfrm>
          <a:off x="22199600"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64263</xdr:rowOff>
    </xdr:from>
    <xdr:to>
      <xdr:col>112</xdr:col>
      <xdr:colOff>38100</xdr:colOff>
      <xdr:row>104</xdr:row>
      <xdr:rowOff>165863</xdr:rowOff>
    </xdr:to>
    <xdr:sp macro="" textlink="">
      <xdr:nvSpPr>
        <xdr:cNvPr id="941" name="楕円 940">
          <a:extLst>
            <a:ext uri="{FF2B5EF4-FFF2-40B4-BE49-F238E27FC236}">
              <a16:creationId xmlns:a16="http://schemas.microsoft.com/office/drawing/2014/main" id="{8C1D9712-C4FE-428C-BEB2-57C222DF5F6F}"/>
            </a:ext>
          </a:extLst>
        </xdr:cNvPr>
        <xdr:cNvSpPr/>
      </xdr:nvSpPr>
      <xdr:spPr>
        <a:xfrm>
          <a:off x="212725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103632</xdr:rowOff>
    </xdr:from>
    <xdr:to>
      <xdr:col>116</xdr:col>
      <xdr:colOff>63500</xdr:colOff>
      <xdr:row>104</xdr:row>
      <xdr:rowOff>115063</xdr:rowOff>
    </xdr:to>
    <xdr:cxnSp macro="">
      <xdr:nvCxnSpPr>
        <xdr:cNvPr id="942" name="直線コネクタ 941">
          <a:extLst>
            <a:ext uri="{FF2B5EF4-FFF2-40B4-BE49-F238E27FC236}">
              <a16:creationId xmlns:a16="http://schemas.microsoft.com/office/drawing/2014/main" id="{A81579C2-024E-4563-9E98-6FD3245F4858}"/>
            </a:ext>
          </a:extLst>
        </xdr:cNvPr>
        <xdr:cNvCxnSpPr/>
      </xdr:nvCxnSpPr>
      <xdr:spPr>
        <a:xfrm flipV="1">
          <a:off x="21323300" y="1793443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88951</xdr:rowOff>
    </xdr:from>
    <xdr:to>
      <xdr:col>107</xdr:col>
      <xdr:colOff>101600</xdr:colOff>
      <xdr:row>105</xdr:row>
      <xdr:rowOff>19101</xdr:rowOff>
    </xdr:to>
    <xdr:sp macro="" textlink="">
      <xdr:nvSpPr>
        <xdr:cNvPr id="943" name="楕円 942">
          <a:extLst>
            <a:ext uri="{FF2B5EF4-FFF2-40B4-BE49-F238E27FC236}">
              <a16:creationId xmlns:a16="http://schemas.microsoft.com/office/drawing/2014/main" id="{8E9B5267-7751-4B7C-82B3-C34180A9F9AE}"/>
            </a:ext>
          </a:extLst>
        </xdr:cNvPr>
        <xdr:cNvSpPr/>
      </xdr:nvSpPr>
      <xdr:spPr>
        <a:xfrm>
          <a:off x="20383500" y="1791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115063</xdr:rowOff>
    </xdr:from>
    <xdr:to>
      <xdr:col>111</xdr:col>
      <xdr:colOff>177800</xdr:colOff>
      <xdr:row>104</xdr:row>
      <xdr:rowOff>139751</xdr:rowOff>
    </xdr:to>
    <xdr:cxnSp macro="">
      <xdr:nvCxnSpPr>
        <xdr:cNvPr id="944" name="直線コネクタ 943">
          <a:extLst>
            <a:ext uri="{FF2B5EF4-FFF2-40B4-BE49-F238E27FC236}">
              <a16:creationId xmlns:a16="http://schemas.microsoft.com/office/drawing/2014/main" id="{5CE80EDE-AEDB-45A6-B530-BA8CE8C341F4}"/>
            </a:ext>
          </a:extLst>
        </xdr:cNvPr>
        <xdr:cNvCxnSpPr/>
      </xdr:nvCxnSpPr>
      <xdr:spPr>
        <a:xfrm flipV="1">
          <a:off x="20434300" y="17945863"/>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97637</xdr:rowOff>
    </xdr:from>
    <xdr:to>
      <xdr:col>102</xdr:col>
      <xdr:colOff>165100</xdr:colOff>
      <xdr:row>105</xdr:row>
      <xdr:rowOff>27787</xdr:rowOff>
    </xdr:to>
    <xdr:sp macro="" textlink="">
      <xdr:nvSpPr>
        <xdr:cNvPr id="945" name="楕円 944">
          <a:extLst>
            <a:ext uri="{FF2B5EF4-FFF2-40B4-BE49-F238E27FC236}">
              <a16:creationId xmlns:a16="http://schemas.microsoft.com/office/drawing/2014/main" id="{15D7E542-0FAC-4773-A586-E948479D77FE}"/>
            </a:ext>
          </a:extLst>
        </xdr:cNvPr>
        <xdr:cNvSpPr/>
      </xdr:nvSpPr>
      <xdr:spPr>
        <a:xfrm>
          <a:off x="19494500" y="179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139751</xdr:rowOff>
    </xdr:from>
    <xdr:to>
      <xdr:col>107</xdr:col>
      <xdr:colOff>50800</xdr:colOff>
      <xdr:row>104</xdr:row>
      <xdr:rowOff>148437</xdr:rowOff>
    </xdr:to>
    <xdr:cxnSp macro="">
      <xdr:nvCxnSpPr>
        <xdr:cNvPr id="946" name="直線コネクタ 945">
          <a:extLst>
            <a:ext uri="{FF2B5EF4-FFF2-40B4-BE49-F238E27FC236}">
              <a16:creationId xmlns:a16="http://schemas.microsoft.com/office/drawing/2014/main" id="{B854EB13-CED3-4440-9947-619A392DF128}"/>
            </a:ext>
          </a:extLst>
        </xdr:cNvPr>
        <xdr:cNvCxnSpPr/>
      </xdr:nvCxnSpPr>
      <xdr:spPr>
        <a:xfrm flipV="1">
          <a:off x="19545300" y="17970551"/>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108153</xdr:rowOff>
    </xdr:from>
    <xdr:to>
      <xdr:col>98</xdr:col>
      <xdr:colOff>38100</xdr:colOff>
      <xdr:row>105</xdr:row>
      <xdr:rowOff>38303</xdr:rowOff>
    </xdr:to>
    <xdr:sp macro="" textlink="">
      <xdr:nvSpPr>
        <xdr:cNvPr id="947" name="楕円 946">
          <a:extLst>
            <a:ext uri="{FF2B5EF4-FFF2-40B4-BE49-F238E27FC236}">
              <a16:creationId xmlns:a16="http://schemas.microsoft.com/office/drawing/2014/main" id="{8C382EF5-9FE0-4BD6-97D1-52BA3AAFD57B}"/>
            </a:ext>
          </a:extLst>
        </xdr:cNvPr>
        <xdr:cNvSpPr/>
      </xdr:nvSpPr>
      <xdr:spPr>
        <a:xfrm>
          <a:off x="18605500" y="1793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148437</xdr:rowOff>
    </xdr:from>
    <xdr:to>
      <xdr:col>102</xdr:col>
      <xdr:colOff>114300</xdr:colOff>
      <xdr:row>104</xdr:row>
      <xdr:rowOff>158953</xdr:rowOff>
    </xdr:to>
    <xdr:cxnSp macro="">
      <xdr:nvCxnSpPr>
        <xdr:cNvPr id="948" name="直線コネクタ 947">
          <a:extLst>
            <a:ext uri="{FF2B5EF4-FFF2-40B4-BE49-F238E27FC236}">
              <a16:creationId xmlns:a16="http://schemas.microsoft.com/office/drawing/2014/main" id="{551DFEDC-0C96-49C7-88B1-9EDE6DB8C374}"/>
            </a:ext>
          </a:extLst>
        </xdr:cNvPr>
        <xdr:cNvCxnSpPr/>
      </xdr:nvCxnSpPr>
      <xdr:spPr>
        <a:xfrm flipV="1">
          <a:off x="18656300" y="1797923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72865</xdr:rowOff>
    </xdr:from>
    <xdr:ext cx="469744" cy="259045"/>
    <xdr:sp macro="" textlink="">
      <xdr:nvSpPr>
        <xdr:cNvPr id="949" name="n_1aveValue【庁舎】&#10;一人当たり面積">
          <a:extLst>
            <a:ext uri="{FF2B5EF4-FFF2-40B4-BE49-F238E27FC236}">
              <a16:creationId xmlns:a16="http://schemas.microsoft.com/office/drawing/2014/main" id="{9A51A486-81D7-4F36-80D4-8E4B6312AE0E}"/>
            </a:ext>
          </a:extLst>
        </xdr:cNvPr>
        <xdr:cNvSpPr txBox="1"/>
      </xdr:nvSpPr>
      <xdr:spPr>
        <a:xfrm>
          <a:off x="210757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950" name="n_2aveValue【庁舎】&#10;一人当たり面積">
          <a:extLst>
            <a:ext uri="{FF2B5EF4-FFF2-40B4-BE49-F238E27FC236}">
              <a16:creationId xmlns:a16="http://schemas.microsoft.com/office/drawing/2014/main" id="{09108F7E-ED18-4F83-B342-26866B9C6B16}"/>
            </a:ext>
          </a:extLst>
        </xdr:cNvPr>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951" name="n_3aveValue【庁舎】&#10;一人当たり面積">
          <a:extLst>
            <a:ext uri="{FF2B5EF4-FFF2-40B4-BE49-F238E27FC236}">
              <a16:creationId xmlns:a16="http://schemas.microsoft.com/office/drawing/2014/main" id="{980F4F7B-3BC8-4584-B175-71273BE0CCBB}"/>
            </a:ext>
          </a:extLst>
        </xdr:cNvPr>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109441</xdr:rowOff>
    </xdr:from>
    <xdr:ext cx="469744" cy="259045"/>
    <xdr:sp macro="" textlink="">
      <xdr:nvSpPr>
        <xdr:cNvPr id="952" name="n_4aveValue【庁舎】&#10;一人当たり面積">
          <a:extLst>
            <a:ext uri="{FF2B5EF4-FFF2-40B4-BE49-F238E27FC236}">
              <a16:creationId xmlns:a16="http://schemas.microsoft.com/office/drawing/2014/main" id="{223616C9-0326-482A-8DA3-3A4B6765A522}"/>
            </a:ext>
          </a:extLst>
        </xdr:cNvPr>
        <xdr:cNvSpPr txBox="1"/>
      </xdr:nvSpPr>
      <xdr:spPr>
        <a:xfrm>
          <a:off x="18421427" y="184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10940</xdr:rowOff>
    </xdr:from>
    <xdr:ext cx="469744" cy="259045"/>
    <xdr:sp macro="" textlink="">
      <xdr:nvSpPr>
        <xdr:cNvPr id="953" name="n_1mainValue【庁舎】&#10;一人当たり面積">
          <a:extLst>
            <a:ext uri="{FF2B5EF4-FFF2-40B4-BE49-F238E27FC236}">
              <a16:creationId xmlns:a16="http://schemas.microsoft.com/office/drawing/2014/main" id="{D800B25F-B709-4931-8985-A817E4FA8A2E}"/>
            </a:ext>
          </a:extLst>
        </xdr:cNvPr>
        <xdr:cNvSpPr txBox="1"/>
      </xdr:nvSpPr>
      <xdr:spPr>
        <a:xfrm>
          <a:off x="21075727" y="1767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35628</xdr:rowOff>
    </xdr:from>
    <xdr:ext cx="469744" cy="259045"/>
    <xdr:sp macro="" textlink="">
      <xdr:nvSpPr>
        <xdr:cNvPr id="954" name="n_2mainValue【庁舎】&#10;一人当たり面積">
          <a:extLst>
            <a:ext uri="{FF2B5EF4-FFF2-40B4-BE49-F238E27FC236}">
              <a16:creationId xmlns:a16="http://schemas.microsoft.com/office/drawing/2014/main" id="{55CF2C9A-BC5E-42B9-992F-0463353EF01B}"/>
            </a:ext>
          </a:extLst>
        </xdr:cNvPr>
        <xdr:cNvSpPr txBox="1"/>
      </xdr:nvSpPr>
      <xdr:spPr>
        <a:xfrm>
          <a:off x="20199427" y="1769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44314</xdr:rowOff>
    </xdr:from>
    <xdr:ext cx="469744" cy="259045"/>
    <xdr:sp macro="" textlink="">
      <xdr:nvSpPr>
        <xdr:cNvPr id="955" name="n_3mainValue【庁舎】&#10;一人当たり面積">
          <a:extLst>
            <a:ext uri="{FF2B5EF4-FFF2-40B4-BE49-F238E27FC236}">
              <a16:creationId xmlns:a16="http://schemas.microsoft.com/office/drawing/2014/main" id="{36826E01-C723-460B-8907-3202750B3CA8}"/>
            </a:ext>
          </a:extLst>
        </xdr:cNvPr>
        <xdr:cNvSpPr txBox="1"/>
      </xdr:nvSpPr>
      <xdr:spPr>
        <a:xfrm>
          <a:off x="19310427" y="1770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54830</xdr:rowOff>
    </xdr:from>
    <xdr:ext cx="469744" cy="259045"/>
    <xdr:sp macro="" textlink="">
      <xdr:nvSpPr>
        <xdr:cNvPr id="956" name="n_4mainValue【庁舎】&#10;一人当たり面積">
          <a:extLst>
            <a:ext uri="{FF2B5EF4-FFF2-40B4-BE49-F238E27FC236}">
              <a16:creationId xmlns:a16="http://schemas.microsoft.com/office/drawing/2014/main" id="{CED7BE3F-AC65-4CD3-A288-D977D0C65557}"/>
            </a:ext>
          </a:extLst>
        </xdr:cNvPr>
        <xdr:cNvSpPr txBox="1"/>
      </xdr:nvSpPr>
      <xdr:spPr>
        <a:xfrm>
          <a:off x="18421427" y="1771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B8D541A3-2F0E-4372-91B0-310AFD49BFB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8667F9D8-390B-41B2-802E-0110E156CDA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4373994A-452F-4DBA-BE33-160BE3E35F4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類似団体と比較して有形固定資産減価償却率が特に高くなっている施設は、一般廃棄物処理施設、市民会館であり、低くなっている施設は、消防施設、福祉施設、庁舎である。</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一般廃棄物処理施設については、令和３年度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新たな処分場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が完成予定</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である。市民会館については、建設から相当年数が経過した施設が多いため、今後の方向性を検討する必要がある。</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一方で、消防施設については各分団の屯所であり、有形固定資産減価償却率は低くなっているが、老朽化が進んでいる屯所も多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く、今後も計画的に改築等を行っていく必要がある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福祉施設・庁舎については、平成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年度にかけて旧病院、旧介護老人保健施設を大規模改修して整備したため、有形固定資産減価償却率は低くなっている。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ずれにしても、令和元年度に策定した集中改革プランにおいて、既存の公共施設の有効活用、施設の維持管理による安全確保を図り、総量の適正化にあっては、老朽化により安全性が確保できない建物は計画的に解体を行い、施設の総量、延べ床面積の適正化に努めるとされている。また、令和２年度に個別施設計画を策定しており、個別施設計画において個々の施設の統廃合、除却等の具体的な方針が定められている。今後は、個別施設計画やそれに基づく公共施設等総合管理計画をもとに、長期的な視点で公共施設等のあり方について検討を進め、適正な配置を目指していきたい。</a:t>
          </a:r>
          <a:endParaRPr lang="ja-JP" altLang="ja-JP">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固定資産台帳の精査に伴い平成３０年度の一般廃棄物処理施設の数値については大きく変動している。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442;&#32771;&#65288;&#20844;&#20250;&#35336;&#24773;&#22577;&#65289;/&#12304;&#36001;&#25919;&#29366;&#27841;&#36039;&#26009;&#38598;&#12305;_373249_&#23567;&#35910;&#23798;&#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72.2</v>
          </cell>
          <cell r="BX53">
            <v>71.7</v>
          </cell>
          <cell r="CF53">
            <v>75.099999999999994</v>
          </cell>
          <cell r="CN53">
            <v>75.400000000000006</v>
          </cell>
          <cell r="CV53">
            <v>75.900000000000006</v>
          </cell>
        </row>
        <row r="55">
          <cell r="AN55" t="str">
            <v>類似団体内平均値</v>
          </cell>
          <cell r="BP55">
            <v>0</v>
          </cell>
          <cell r="BX55">
            <v>0</v>
          </cell>
          <cell r="CF55">
            <v>0</v>
          </cell>
          <cell r="CN55">
            <v>3.1</v>
          </cell>
          <cell r="CV55">
            <v>13.7</v>
          </cell>
        </row>
        <row r="57">
          <cell r="BP57">
            <v>52.3</v>
          </cell>
          <cell r="BX57">
            <v>59.3</v>
          </cell>
          <cell r="CF57">
            <v>59.9</v>
          </cell>
          <cell r="CN57">
            <v>61</v>
          </cell>
          <cell r="CV57">
            <v>61.9</v>
          </cell>
        </row>
        <row r="72">
          <cell r="BP72" t="str">
            <v>H28</v>
          </cell>
          <cell r="BX72" t="str">
            <v>H29</v>
          </cell>
          <cell r="CF72" t="str">
            <v>H30</v>
          </cell>
          <cell r="CN72" t="str">
            <v>R01</v>
          </cell>
          <cell r="CV72" t="str">
            <v>R02</v>
          </cell>
        </row>
        <row r="73">
          <cell r="AN73" t="str">
            <v>当該団体値</v>
          </cell>
        </row>
        <row r="75">
          <cell r="BP75">
            <v>4.3</v>
          </cell>
          <cell r="BX75">
            <v>5.0999999999999996</v>
          </cell>
          <cell r="CF75">
            <v>6</v>
          </cell>
          <cell r="CN75">
            <v>6.1</v>
          </cell>
          <cell r="CV75">
            <v>6.3</v>
          </cell>
        </row>
        <row r="77">
          <cell r="AN77" t="str">
            <v>類似団体内平均値</v>
          </cell>
          <cell r="BP77">
            <v>0</v>
          </cell>
          <cell r="BX77">
            <v>0</v>
          </cell>
          <cell r="CF77">
            <v>0</v>
          </cell>
          <cell r="CN77">
            <v>3.1</v>
          </cell>
          <cell r="CV77">
            <v>13.7</v>
          </cell>
        </row>
        <row r="79">
          <cell r="BP79">
            <v>7.9</v>
          </cell>
          <cell r="BX79">
            <v>7.9</v>
          </cell>
          <cell r="CF79">
            <v>7.8</v>
          </cell>
          <cell r="CN79">
            <v>7.9</v>
          </cell>
          <cell r="CV79">
            <v>7.9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12398846</v>
      </c>
      <c r="BO4" s="426"/>
      <c r="BP4" s="426"/>
      <c r="BQ4" s="426"/>
      <c r="BR4" s="426"/>
      <c r="BS4" s="426"/>
      <c r="BT4" s="426"/>
      <c r="BU4" s="427"/>
      <c r="BV4" s="425">
        <v>9791018</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7.3</v>
      </c>
      <c r="CU4" s="610"/>
      <c r="CV4" s="610"/>
      <c r="CW4" s="610"/>
      <c r="CX4" s="610"/>
      <c r="CY4" s="610"/>
      <c r="CZ4" s="610"/>
      <c r="DA4" s="611"/>
      <c r="DB4" s="609">
        <v>6.2</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11771652</v>
      </c>
      <c r="BO5" s="431"/>
      <c r="BP5" s="431"/>
      <c r="BQ5" s="431"/>
      <c r="BR5" s="431"/>
      <c r="BS5" s="431"/>
      <c r="BT5" s="431"/>
      <c r="BU5" s="432"/>
      <c r="BV5" s="430">
        <v>9283813</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93.5</v>
      </c>
      <c r="CU5" s="401"/>
      <c r="CV5" s="401"/>
      <c r="CW5" s="401"/>
      <c r="CX5" s="401"/>
      <c r="CY5" s="401"/>
      <c r="CZ5" s="401"/>
      <c r="DA5" s="402"/>
      <c r="DB5" s="400">
        <v>96</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627194</v>
      </c>
      <c r="BO6" s="431"/>
      <c r="BP6" s="431"/>
      <c r="BQ6" s="431"/>
      <c r="BR6" s="431"/>
      <c r="BS6" s="431"/>
      <c r="BT6" s="431"/>
      <c r="BU6" s="432"/>
      <c r="BV6" s="430">
        <v>507205</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93.5</v>
      </c>
      <c r="CU6" s="584"/>
      <c r="CV6" s="584"/>
      <c r="CW6" s="584"/>
      <c r="CX6" s="584"/>
      <c r="CY6" s="584"/>
      <c r="CZ6" s="584"/>
      <c r="DA6" s="585"/>
      <c r="DB6" s="583">
        <v>96</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93</v>
      </c>
      <c r="AV7" s="488"/>
      <c r="AW7" s="488"/>
      <c r="AX7" s="488"/>
      <c r="AY7" s="410" t="s">
        <v>104</v>
      </c>
      <c r="AZ7" s="411"/>
      <c r="BA7" s="411"/>
      <c r="BB7" s="411"/>
      <c r="BC7" s="411"/>
      <c r="BD7" s="411"/>
      <c r="BE7" s="411"/>
      <c r="BF7" s="411"/>
      <c r="BG7" s="411"/>
      <c r="BH7" s="411"/>
      <c r="BI7" s="411"/>
      <c r="BJ7" s="411"/>
      <c r="BK7" s="411"/>
      <c r="BL7" s="411"/>
      <c r="BM7" s="412"/>
      <c r="BN7" s="430">
        <v>214240</v>
      </c>
      <c r="BO7" s="431"/>
      <c r="BP7" s="431"/>
      <c r="BQ7" s="431"/>
      <c r="BR7" s="431"/>
      <c r="BS7" s="431"/>
      <c r="BT7" s="431"/>
      <c r="BU7" s="432"/>
      <c r="BV7" s="430">
        <v>173410</v>
      </c>
      <c r="BW7" s="431"/>
      <c r="BX7" s="431"/>
      <c r="BY7" s="431"/>
      <c r="BZ7" s="431"/>
      <c r="CA7" s="431"/>
      <c r="CB7" s="431"/>
      <c r="CC7" s="432"/>
      <c r="CD7" s="439" t="s">
        <v>105</v>
      </c>
      <c r="CE7" s="440"/>
      <c r="CF7" s="440"/>
      <c r="CG7" s="440"/>
      <c r="CH7" s="440"/>
      <c r="CI7" s="440"/>
      <c r="CJ7" s="440"/>
      <c r="CK7" s="440"/>
      <c r="CL7" s="440"/>
      <c r="CM7" s="440"/>
      <c r="CN7" s="440"/>
      <c r="CO7" s="440"/>
      <c r="CP7" s="440"/>
      <c r="CQ7" s="440"/>
      <c r="CR7" s="440"/>
      <c r="CS7" s="441"/>
      <c r="CT7" s="430">
        <v>5682100</v>
      </c>
      <c r="CU7" s="431"/>
      <c r="CV7" s="431"/>
      <c r="CW7" s="431"/>
      <c r="CX7" s="431"/>
      <c r="CY7" s="431"/>
      <c r="CZ7" s="431"/>
      <c r="DA7" s="432"/>
      <c r="DB7" s="430">
        <v>5416162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106</v>
      </c>
      <c r="AN8" s="404"/>
      <c r="AO8" s="404"/>
      <c r="AP8" s="404"/>
      <c r="AQ8" s="404"/>
      <c r="AR8" s="404"/>
      <c r="AS8" s="404"/>
      <c r="AT8" s="405"/>
      <c r="AU8" s="487" t="s">
        <v>107</v>
      </c>
      <c r="AV8" s="488"/>
      <c r="AW8" s="488"/>
      <c r="AX8" s="488"/>
      <c r="AY8" s="410" t="s">
        <v>108</v>
      </c>
      <c r="AZ8" s="411"/>
      <c r="BA8" s="411"/>
      <c r="BB8" s="411"/>
      <c r="BC8" s="411"/>
      <c r="BD8" s="411"/>
      <c r="BE8" s="411"/>
      <c r="BF8" s="411"/>
      <c r="BG8" s="411"/>
      <c r="BH8" s="411"/>
      <c r="BI8" s="411"/>
      <c r="BJ8" s="411"/>
      <c r="BK8" s="411"/>
      <c r="BL8" s="411"/>
      <c r="BM8" s="412"/>
      <c r="BN8" s="430">
        <v>412954</v>
      </c>
      <c r="BO8" s="431"/>
      <c r="BP8" s="431"/>
      <c r="BQ8" s="431"/>
      <c r="BR8" s="431"/>
      <c r="BS8" s="431"/>
      <c r="BT8" s="431"/>
      <c r="BU8" s="432"/>
      <c r="BV8" s="430">
        <v>333795</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0.31</v>
      </c>
      <c r="CU8" s="544"/>
      <c r="CV8" s="544"/>
      <c r="CW8" s="544"/>
      <c r="CX8" s="544"/>
      <c r="CY8" s="544"/>
      <c r="CZ8" s="544"/>
      <c r="DA8" s="545"/>
      <c r="DB8" s="543">
        <v>0.31</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13870</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93</v>
      </c>
      <c r="AV9" s="488"/>
      <c r="AW9" s="488"/>
      <c r="AX9" s="488"/>
      <c r="AY9" s="410" t="s">
        <v>114</v>
      </c>
      <c r="AZ9" s="411"/>
      <c r="BA9" s="411"/>
      <c r="BB9" s="411"/>
      <c r="BC9" s="411"/>
      <c r="BD9" s="411"/>
      <c r="BE9" s="411"/>
      <c r="BF9" s="411"/>
      <c r="BG9" s="411"/>
      <c r="BH9" s="411"/>
      <c r="BI9" s="411"/>
      <c r="BJ9" s="411"/>
      <c r="BK9" s="411"/>
      <c r="BL9" s="411"/>
      <c r="BM9" s="412"/>
      <c r="BN9" s="430">
        <v>79159</v>
      </c>
      <c r="BO9" s="431"/>
      <c r="BP9" s="431"/>
      <c r="BQ9" s="431"/>
      <c r="BR9" s="431"/>
      <c r="BS9" s="431"/>
      <c r="BT9" s="431"/>
      <c r="BU9" s="432"/>
      <c r="BV9" s="430">
        <v>-35523</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15.7</v>
      </c>
      <c r="CU9" s="401"/>
      <c r="CV9" s="401"/>
      <c r="CW9" s="401"/>
      <c r="CX9" s="401"/>
      <c r="CY9" s="401"/>
      <c r="CZ9" s="401"/>
      <c r="DA9" s="402"/>
      <c r="DB9" s="400">
        <v>14.7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116</v>
      </c>
      <c r="M10" s="404"/>
      <c r="N10" s="404"/>
      <c r="O10" s="404"/>
      <c r="P10" s="404"/>
      <c r="Q10" s="405"/>
      <c r="R10" s="406">
        <v>14862</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118</v>
      </c>
      <c r="AV10" s="488"/>
      <c r="AW10" s="488"/>
      <c r="AX10" s="488"/>
      <c r="AY10" s="410" t="s">
        <v>119</v>
      </c>
      <c r="AZ10" s="411"/>
      <c r="BA10" s="411"/>
      <c r="BB10" s="411"/>
      <c r="BC10" s="411"/>
      <c r="BD10" s="411"/>
      <c r="BE10" s="411"/>
      <c r="BF10" s="411"/>
      <c r="BG10" s="411"/>
      <c r="BH10" s="411"/>
      <c r="BI10" s="411"/>
      <c r="BJ10" s="411"/>
      <c r="BK10" s="411"/>
      <c r="BL10" s="411"/>
      <c r="BM10" s="412"/>
      <c r="BN10" s="430">
        <v>2403</v>
      </c>
      <c r="BO10" s="431"/>
      <c r="BP10" s="431"/>
      <c r="BQ10" s="431"/>
      <c r="BR10" s="431"/>
      <c r="BS10" s="431"/>
      <c r="BT10" s="431"/>
      <c r="BU10" s="432"/>
      <c r="BV10" s="430">
        <v>2191</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93</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14219</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100000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126</v>
      </c>
      <c r="CU12" s="544"/>
      <c r="CV12" s="544"/>
      <c r="CW12" s="544"/>
      <c r="CX12" s="544"/>
      <c r="CY12" s="544"/>
      <c r="CZ12" s="544"/>
      <c r="DA12" s="545"/>
      <c r="DB12" s="543" t="s">
        <v>126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14055</v>
      </c>
      <c r="S13" s="534"/>
      <c r="T13" s="534"/>
      <c r="U13" s="534"/>
      <c r="V13" s="535"/>
      <c r="W13" s="521" t="s">
        <v>137</v>
      </c>
      <c r="X13" s="443"/>
      <c r="Y13" s="443"/>
      <c r="Z13" s="443"/>
      <c r="AA13" s="443"/>
      <c r="AB13" s="444"/>
      <c r="AC13" s="406">
        <v>364</v>
      </c>
      <c r="AD13" s="407"/>
      <c r="AE13" s="407"/>
      <c r="AF13" s="407"/>
      <c r="AG13" s="408"/>
      <c r="AH13" s="406">
        <v>408</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81562</v>
      </c>
      <c r="BO13" s="431"/>
      <c r="BP13" s="431"/>
      <c r="BQ13" s="431"/>
      <c r="BR13" s="431"/>
      <c r="BS13" s="431"/>
      <c r="BT13" s="431"/>
      <c r="BU13" s="432"/>
      <c r="BV13" s="430">
        <v>-133332</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6.3</v>
      </c>
      <c r="CU13" s="401"/>
      <c r="CV13" s="401"/>
      <c r="CW13" s="401"/>
      <c r="CX13" s="401"/>
      <c r="CY13" s="401"/>
      <c r="CZ13" s="401"/>
      <c r="DA13" s="402"/>
      <c r="DB13" s="400">
        <v>6.1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14474</v>
      </c>
      <c r="S14" s="534"/>
      <c r="T14" s="534"/>
      <c r="U14" s="534"/>
      <c r="V14" s="535"/>
      <c r="W14" s="536"/>
      <c r="X14" s="446"/>
      <c r="Y14" s="446"/>
      <c r="Z14" s="446"/>
      <c r="AA14" s="446"/>
      <c r="AB14" s="447"/>
      <c r="AC14" s="526">
        <v>5.5</v>
      </c>
      <c r="AD14" s="527"/>
      <c r="AE14" s="527"/>
      <c r="AF14" s="527"/>
      <c r="AG14" s="528"/>
      <c r="AH14" s="526">
        <v>5.7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t="s">
        <v>144</v>
      </c>
      <c r="CU14" s="538"/>
      <c r="CV14" s="538"/>
      <c r="CW14" s="538"/>
      <c r="CX14" s="538"/>
      <c r="CY14" s="538"/>
      <c r="CZ14" s="538"/>
      <c r="DA14" s="539"/>
      <c r="DB14" s="537" t="s">
        <v>126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14323</v>
      </c>
      <c r="S15" s="534"/>
      <c r="T15" s="534"/>
      <c r="U15" s="534"/>
      <c r="V15" s="535"/>
      <c r="W15" s="521" t="s">
        <v>146</v>
      </c>
      <c r="X15" s="443"/>
      <c r="Y15" s="443"/>
      <c r="Z15" s="443"/>
      <c r="AA15" s="443"/>
      <c r="AB15" s="444"/>
      <c r="AC15" s="406">
        <v>2190</v>
      </c>
      <c r="AD15" s="407"/>
      <c r="AE15" s="407"/>
      <c r="AF15" s="407"/>
      <c r="AG15" s="408"/>
      <c r="AH15" s="406">
        <v>2495</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1548578</v>
      </c>
      <c r="BO15" s="426"/>
      <c r="BP15" s="426"/>
      <c r="BQ15" s="426"/>
      <c r="BR15" s="426"/>
      <c r="BS15" s="426"/>
      <c r="BT15" s="426"/>
      <c r="BU15" s="427"/>
      <c r="BV15" s="425">
        <v>1477039</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33.1</v>
      </c>
      <c r="AD16" s="527"/>
      <c r="AE16" s="527"/>
      <c r="AF16" s="527"/>
      <c r="AG16" s="528"/>
      <c r="AH16" s="526">
        <v>34.799999999999997</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5075680</v>
      </c>
      <c r="BO16" s="431"/>
      <c r="BP16" s="431"/>
      <c r="BQ16" s="431"/>
      <c r="BR16" s="431"/>
      <c r="BS16" s="431"/>
      <c r="BT16" s="431"/>
      <c r="BU16" s="432"/>
      <c r="BV16" s="430">
        <v>4764748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4069</v>
      </c>
      <c r="AD17" s="407"/>
      <c r="AE17" s="407"/>
      <c r="AF17" s="407"/>
      <c r="AG17" s="408"/>
      <c r="AH17" s="406">
        <v>4273</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1945680</v>
      </c>
      <c r="BO17" s="431"/>
      <c r="BP17" s="431"/>
      <c r="BQ17" s="431"/>
      <c r="BR17" s="431"/>
      <c r="BS17" s="431"/>
      <c r="BT17" s="431"/>
      <c r="BU17" s="432"/>
      <c r="BV17" s="430">
        <v>1870042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95.59</v>
      </c>
      <c r="M18" s="495"/>
      <c r="N18" s="495"/>
      <c r="O18" s="495"/>
      <c r="P18" s="495"/>
      <c r="Q18" s="495"/>
      <c r="R18" s="496"/>
      <c r="S18" s="496"/>
      <c r="T18" s="496"/>
      <c r="U18" s="496"/>
      <c r="V18" s="497"/>
      <c r="W18" s="511"/>
      <c r="X18" s="512"/>
      <c r="Y18" s="512"/>
      <c r="Z18" s="512"/>
      <c r="AA18" s="512"/>
      <c r="AB18" s="522"/>
      <c r="AC18" s="394">
        <v>61.4</v>
      </c>
      <c r="AD18" s="395"/>
      <c r="AE18" s="395"/>
      <c r="AF18" s="395"/>
      <c r="AG18" s="498"/>
      <c r="AH18" s="394">
        <v>59.5</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5139676</v>
      </c>
      <c r="BO18" s="431"/>
      <c r="BP18" s="431"/>
      <c r="BQ18" s="431"/>
      <c r="BR18" s="431"/>
      <c r="BS18" s="431"/>
      <c r="BT18" s="431"/>
      <c r="BU18" s="432"/>
      <c r="BV18" s="430">
        <v>5074460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145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6655401</v>
      </c>
      <c r="BO19" s="431"/>
      <c r="BP19" s="431"/>
      <c r="BQ19" s="431"/>
      <c r="BR19" s="431"/>
      <c r="BS19" s="431"/>
      <c r="BT19" s="431"/>
      <c r="BU19" s="432"/>
      <c r="BV19" s="430">
        <v>6218479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6160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9593671</v>
      </c>
      <c r="BO23" s="431"/>
      <c r="BP23" s="431"/>
      <c r="BQ23" s="431"/>
      <c r="BR23" s="431"/>
      <c r="BS23" s="431"/>
      <c r="BT23" s="431"/>
      <c r="BU23" s="432"/>
      <c r="BV23" s="430">
        <v>9422140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7590</v>
      </c>
      <c r="R24" s="407"/>
      <c r="S24" s="407"/>
      <c r="T24" s="407"/>
      <c r="U24" s="407"/>
      <c r="V24" s="408"/>
      <c r="W24" s="472"/>
      <c r="X24" s="463"/>
      <c r="Y24" s="464"/>
      <c r="Z24" s="403" t="s">
        <v>170</v>
      </c>
      <c r="AA24" s="404"/>
      <c r="AB24" s="404"/>
      <c r="AC24" s="404"/>
      <c r="AD24" s="404"/>
      <c r="AE24" s="404"/>
      <c r="AF24" s="404"/>
      <c r="AG24" s="405"/>
      <c r="AH24" s="406">
        <v>151</v>
      </c>
      <c r="AI24" s="407"/>
      <c r="AJ24" s="407"/>
      <c r="AK24" s="407"/>
      <c r="AL24" s="408"/>
      <c r="AM24" s="406">
        <v>447413</v>
      </c>
      <c r="AN24" s="407"/>
      <c r="AO24" s="407"/>
      <c r="AP24" s="407"/>
      <c r="AQ24" s="407"/>
      <c r="AR24" s="408"/>
      <c r="AS24" s="406">
        <v>2963</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8067037</v>
      </c>
      <c r="BO24" s="431"/>
      <c r="BP24" s="431"/>
      <c r="BQ24" s="431"/>
      <c r="BR24" s="431"/>
      <c r="BS24" s="431"/>
      <c r="BT24" s="431"/>
      <c r="BU24" s="432"/>
      <c r="BV24" s="430">
        <v>7798365</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2</v>
      </c>
      <c r="M25" s="407"/>
      <c r="N25" s="407"/>
      <c r="O25" s="407"/>
      <c r="P25" s="408"/>
      <c r="Q25" s="406">
        <v>5700</v>
      </c>
      <c r="R25" s="407"/>
      <c r="S25" s="407"/>
      <c r="T25" s="407"/>
      <c r="U25" s="407"/>
      <c r="V25" s="408"/>
      <c r="W25" s="472"/>
      <c r="X25" s="463"/>
      <c r="Y25" s="464"/>
      <c r="Z25" s="403" t="s">
        <v>173</v>
      </c>
      <c r="AA25" s="404"/>
      <c r="AB25" s="404"/>
      <c r="AC25" s="404"/>
      <c r="AD25" s="404"/>
      <c r="AE25" s="404"/>
      <c r="AF25" s="404"/>
      <c r="AG25" s="405"/>
      <c r="AH25" s="406" t="s">
        <v>174</v>
      </c>
      <c r="AI25" s="407"/>
      <c r="AJ25" s="407"/>
      <c r="AK25" s="407"/>
      <c r="AL25" s="408"/>
      <c r="AM25" s="406" t="s">
        <v>174</v>
      </c>
      <c r="AN25" s="407"/>
      <c r="AO25" s="407"/>
      <c r="AP25" s="407"/>
      <c r="AQ25" s="407"/>
      <c r="AR25" s="408"/>
      <c r="AS25" s="406" t="s">
        <v>174</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619320</v>
      </c>
      <c r="BO25" s="426"/>
      <c r="BP25" s="426"/>
      <c r="BQ25" s="426"/>
      <c r="BR25" s="426"/>
      <c r="BS25" s="426"/>
      <c r="BT25" s="426"/>
      <c r="BU25" s="427"/>
      <c r="BV25" s="425">
        <v>1198078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5250</v>
      </c>
      <c r="R26" s="407"/>
      <c r="S26" s="407"/>
      <c r="T26" s="407"/>
      <c r="U26" s="407"/>
      <c r="V26" s="408"/>
      <c r="W26" s="472"/>
      <c r="X26" s="463"/>
      <c r="Y26" s="464"/>
      <c r="Z26" s="403" t="s">
        <v>177</v>
      </c>
      <c r="AA26" s="485"/>
      <c r="AB26" s="485"/>
      <c r="AC26" s="485"/>
      <c r="AD26" s="485"/>
      <c r="AE26" s="485"/>
      <c r="AF26" s="485"/>
      <c r="AG26" s="486"/>
      <c r="AH26" s="406">
        <v>5</v>
      </c>
      <c r="AI26" s="407"/>
      <c r="AJ26" s="407"/>
      <c r="AK26" s="407"/>
      <c r="AL26" s="408"/>
      <c r="AM26" s="406">
        <v>14800</v>
      </c>
      <c r="AN26" s="407"/>
      <c r="AO26" s="407"/>
      <c r="AP26" s="407"/>
      <c r="AQ26" s="407"/>
      <c r="AR26" s="408"/>
      <c r="AS26" s="406">
        <v>2960</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174</v>
      </c>
      <c r="BO26" s="431"/>
      <c r="BP26" s="431"/>
      <c r="BQ26" s="431"/>
      <c r="BR26" s="431"/>
      <c r="BS26" s="431"/>
      <c r="BT26" s="431"/>
      <c r="BU26" s="432"/>
      <c r="BV26" s="430" t="s">
        <v>174</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3450</v>
      </c>
      <c r="R27" s="407"/>
      <c r="S27" s="407"/>
      <c r="T27" s="407"/>
      <c r="U27" s="407"/>
      <c r="V27" s="408"/>
      <c r="W27" s="472"/>
      <c r="X27" s="463"/>
      <c r="Y27" s="464"/>
      <c r="Z27" s="403" t="s">
        <v>180</v>
      </c>
      <c r="AA27" s="404"/>
      <c r="AB27" s="404"/>
      <c r="AC27" s="404"/>
      <c r="AD27" s="404"/>
      <c r="AE27" s="404"/>
      <c r="AF27" s="404"/>
      <c r="AG27" s="405"/>
      <c r="AH27" s="406">
        <v>12</v>
      </c>
      <c r="AI27" s="407"/>
      <c r="AJ27" s="407"/>
      <c r="AK27" s="407"/>
      <c r="AL27" s="408"/>
      <c r="AM27" s="406">
        <v>36884</v>
      </c>
      <c r="AN27" s="407"/>
      <c r="AO27" s="407"/>
      <c r="AP27" s="407"/>
      <c r="AQ27" s="407"/>
      <c r="AR27" s="408"/>
      <c r="AS27" s="406">
        <v>3074</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t="s">
        <v>174</v>
      </c>
      <c r="BO27" s="434"/>
      <c r="BP27" s="434"/>
      <c r="BQ27" s="434"/>
      <c r="BR27" s="434"/>
      <c r="BS27" s="434"/>
      <c r="BT27" s="434"/>
      <c r="BU27" s="435"/>
      <c r="BV27" s="433" t="s">
        <v>174</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2800</v>
      </c>
      <c r="R28" s="407"/>
      <c r="S28" s="407"/>
      <c r="T28" s="407"/>
      <c r="U28" s="407"/>
      <c r="V28" s="408"/>
      <c r="W28" s="472"/>
      <c r="X28" s="463"/>
      <c r="Y28" s="464"/>
      <c r="Z28" s="403" t="s">
        <v>183</v>
      </c>
      <c r="AA28" s="404"/>
      <c r="AB28" s="404"/>
      <c r="AC28" s="404"/>
      <c r="AD28" s="404"/>
      <c r="AE28" s="404"/>
      <c r="AF28" s="404"/>
      <c r="AG28" s="405"/>
      <c r="AH28" s="406" t="s">
        <v>174</v>
      </c>
      <c r="AI28" s="407"/>
      <c r="AJ28" s="407"/>
      <c r="AK28" s="407"/>
      <c r="AL28" s="408"/>
      <c r="AM28" s="406" t="s">
        <v>174</v>
      </c>
      <c r="AN28" s="407"/>
      <c r="AO28" s="407"/>
      <c r="AP28" s="407"/>
      <c r="AQ28" s="407"/>
      <c r="AR28" s="408"/>
      <c r="AS28" s="406" t="s">
        <v>174</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1751973</v>
      </c>
      <c r="BO28" s="426"/>
      <c r="BP28" s="426"/>
      <c r="BQ28" s="426"/>
      <c r="BR28" s="426"/>
      <c r="BS28" s="426"/>
      <c r="BT28" s="426"/>
      <c r="BU28" s="427"/>
      <c r="BV28" s="425">
        <v>1578570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12</v>
      </c>
      <c r="M29" s="407"/>
      <c r="N29" s="407"/>
      <c r="O29" s="407"/>
      <c r="P29" s="408"/>
      <c r="Q29" s="406">
        <v>2700</v>
      </c>
      <c r="R29" s="407"/>
      <c r="S29" s="407"/>
      <c r="T29" s="407"/>
      <c r="U29" s="407"/>
      <c r="V29" s="408"/>
      <c r="W29" s="473"/>
      <c r="X29" s="474"/>
      <c r="Y29" s="475"/>
      <c r="Z29" s="403" t="s">
        <v>186</v>
      </c>
      <c r="AA29" s="404"/>
      <c r="AB29" s="404"/>
      <c r="AC29" s="404"/>
      <c r="AD29" s="404"/>
      <c r="AE29" s="404"/>
      <c r="AF29" s="404"/>
      <c r="AG29" s="405"/>
      <c r="AH29" s="406">
        <v>163</v>
      </c>
      <c r="AI29" s="407"/>
      <c r="AJ29" s="407"/>
      <c r="AK29" s="407"/>
      <c r="AL29" s="408"/>
      <c r="AM29" s="406">
        <v>484297</v>
      </c>
      <c r="AN29" s="407"/>
      <c r="AO29" s="407"/>
      <c r="AP29" s="407"/>
      <c r="AQ29" s="407"/>
      <c r="AR29" s="408"/>
      <c r="AS29" s="406">
        <v>2971</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1947911</v>
      </c>
      <c r="BO29" s="431"/>
      <c r="BP29" s="431"/>
      <c r="BQ29" s="431"/>
      <c r="BR29" s="431"/>
      <c r="BS29" s="431"/>
      <c r="BT29" s="431"/>
      <c r="BU29" s="432"/>
      <c r="BV29" s="430">
        <v>2043545</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95.9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2976487</v>
      </c>
      <c r="BO30" s="434"/>
      <c r="BP30" s="434"/>
      <c r="BQ30" s="434"/>
      <c r="BR30" s="434"/>
      <c r="BS30" s="434"/>
      <c r="BT30" s="434"/>
      <c r="BU30" s="435"/>
      <c r="BV30" s="433">
        <v>2987358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195</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IF('各会計、関係団体の財政状況及び健全化判断比率'!B33="","",'各会計、関係団体の財政状況及び健全化判断比率'!B33)</f>
        <v>介護保険施設事業会計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小豆地区広域行政事務組合（一般会計）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（一財）小豆島オリーブ公園</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後期高齢者医療事業特別会計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小豆地区広域行政事務組合（介護サービス事業）</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（一財）岬の分教場保存会</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介護保険事業特別会計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伝法川防災溜池事業組合</v>
      </c>
      <c r="BZ36" s="388"/>
      <c r="CA36" s="388"/>
      <c r="CB36" s="388"/>
      <c r="CC36" s="388"/>
      <c r="CD36" s="388"/>
      <c r="CE36" s="388"/>
      <c r="CF36" s="388"/>
      <c r="CG36" s="388"/>
      <c r="CH36" s="388"/>
      <c r="CI36" s="388"/>
      <c r="CJ36" s="388"/>
      <c r="CK36" s="388"/>
      <c r="CL36" s="388"/>
      <c r="CM36" s="388"/>
      <c r="CN36" s="214"/>
      <c r="CO36" s="389">
        <f t="shared" si="3"/>
        <v>19</v>
      </c>
      <c r="CP36" s="389"/>
      <c r="CQ36" s="388" t="str">
        <f>IF('各会計、関係団体の財政状況及び健全化判断比率'!BS9="","",'各会計、関係団体の財政状況及び健全化判断比率'!BS9)</f>
        <v>（一財）小豆島ふるさと村</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介護サービス事業特別会計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香川県市町総合事務組合</v>
      </c>
      <c r="BZ37" s="388"/>
      <c r="CA37" s="388"/>
      <c r="CB37" s="388"/>
      <c r="CC37" s="388"/>
      <c r="CD37" s="388"/>
      <c r="CE37" s="388"/>
      <c r="CF37" s="388"/>
      <c r="CG37" s="388"/>
      <c r="CH37" s="388"/>
      <c r="CI37" s="388"/>
      <c r="CJ37" s="388"/>
      <c r="CK37" s="388"/>
      <c r="CL37" s="388"/>
      <c r="CM37" s="388"/>
      <c r="CN37" s="214"/>
      <c r="CO37" s="389">
        <f t="shared" si="3"/>
        <v>20</v>
      </c>
      <c r="CP37" s="389"/>
      <c r="CQ37" s="388" t="str">
        <f>IF('各会計、関係団体の財政状況及び健全化判断比率'!BS10="","",'各会計、関係団体の財政状況及び健全化判断比率'!BS10)</f>
        <v>小豆島オリーブバス（株）</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6</v>
      </c>
      <c r="V38" s="389"/>
      <c r="W38" s="388" t="str">
        <f>IF('各会計、関係団体の財政状況及び健全化判断比率'!B32="","",'各会計、関係団体の財政状況及び健全化判断比率'!B32)</f>
        <v>介護予防支援事業特別会計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香川県後期高齢者医療広域連合（一般会計）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香川県後期高齢者医療広域連合（後期高齢者医療事業）</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小豆島中央病院企業団</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香川県広域水道企業団（水道事業）</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香川県広域水道企業団（工業用水道事業）</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h2UFqg/79FzFL9A3c6SG5Q/KHvDreCBA5b6jVmhVbKGMuCxtxA4xE3GFwDm3PB6AO2svsGwIKCHn9SNkY8nV3w==" saltValue="awPoc6s8sl5rmEZMAPFB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223</v>
      </c>
      <c r="C5" s="709"/>
      <c r="D5" s="709"/>
      <c r="E5" s="709"/>
      <c r="F5" s="709"/>
      <c r="G5" s="709"/>
      <c r="H5" s="709"/>
      <c r="I5" s="709"/>
      <c r="J5" s="709"/>
      <c r="K5" s="709"/>
      <c r="L5" s="709"/>
      <c r="M5" s="709"/>
      <c r="N5" s="709"/>
      <c r="O5" s="709"/>
      <c r="P5" s="709"/>
      <c r="Q5" s="710"/>
      <c r="R5" s="697">
        <v>1488746</v>
      </c>
      <c r="S5" s="698"/>
      <c r="T5" s="698"/>
      <c r="U5" s="698"/>
      <c r="V5" s="698"/>
      <c r="W5" s="698"/>
      <c r="X5" s="698"/>
      <c r="Y5" s="741"/>
      <c r="Z5" s="759">
        <v>12</v>
      </c>
      <c r="AA5" s="759"/>
      <c r="AB5" s="759"/>
      <c r="AC5" s="759"/>
      <c r="AD5" s="760">
        <v>1488746</v>
      </c>
      <c r="AE5" s="760"/>
      <c r="AF5" s="760"/>
      <c r="AG5" s="760"/>
      <c r="AH5" s="760"/>
      <c r="AI5" s="760"/>
      <c r="AJ5" s="760"/>
      <c r="AK5" s="760"/>
      <c r="AL5" s="742">
        <v>27.1</v>
      </c>
      <c r="AM5" s="713"/>
      <c r="AN5" s="713"/>
      <c r="AO5" s="743"/>
      <c r="AP5" s="708" t="s">
        <v>224</v>
      </c>
      <c r="AQ5" s="709"/>
      <c r="AR5" s="709"/>
      <c r="AS5" s="709"/>
      <c r="AT5" s="709"/>
      <c r="AU5" s="709"/>
      <c r="AV5" s="709"/>
      <c r="AW5" s="709"/>
      <c r="AX5" s="709"/>
      <c r="AY5" s="709"/>
      <c r="AZ5" s="709"/>
      <c r="BA5" s="709"/>
      <c r="BB5" s="709"/>
      <c r="BC5" s="709"/>
      <c r="BD5" s="709"/>
      <c r="BE5" s="709"/>
      <c r="BF5" s="710"/>
      <c r="BG5" s="642">
        <v>1484525</v>
      </c>
      <c r="BH5" s="643"/>
      <c r="BI5" s="643"/>
      <c r="BJ5" s="643"/>
      <c r="BK5" s="643"/>
      <c r="BL5" s="643"/>
      <c r="BM5" s="643"/>
      <c r="BN5" s="644"/>
      <c r="BO5" s="675">
        <v>99.7</v>
      </c>
      <c r="BP5" s="675"/>
      <c r="BQ5" s="675"/>
      <c r="BR5" s="675"/>
      <c r="BS5" s="676" t="s">
        <v>174</v>
      </c>
      <c r="BT5" s="676"/>
      <c r="BU5" s="676"/>
      <c r="BV5" s="676"/>
      <c r="BW5" s="676"/>
      <c r="BX5" s="676"/>
      <c r="BY5" s="676"/>
      <c r="BZ5" s="676"/>
      <c r="CA5" s="676"/>
      <c r="CB5" s="739"/>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66601</v>
      </c>
      <c r="S6" s="643"/>
      <c r="T6" s="643"/>
      <c r="U6" s="643"/>
      <c r="V6" s="643"/>
      <c r="W6" s="643"/>
      <c r="X6" s="643"/>
      <c r="Y6" s="644"/>
      <c r="Z6" s="675">
        <v>0.5</v>
      </c>
      <c r="AA6" s="675"/>
      <c r="AB6" s="675"/>
      <c r="AC6" s="675"/>
      <c r="AD6" s="676">
        <v>66601</v>
      </c>
      <c r="AE6" s="676"/>
      <c r="AF6" s="676"/>
      <c r="AG6" s="676"/>
      <c r="AH6" s="676"/>
      <c r="AI6" s="676"/>
      <c r="AJ6" s="676"/>
      <c r="AK6" s="676"/>
      <c r="AL6" s="645">
        <v>1.2</v>
      </c>
      <c r="AM6" s="646"/>
      <c r="AN6" s="646"/>
      <c r="AO6" s="677"/>
      <c r="AP6" s="639" t="s">
        <v>229</v>
      </c>
      <c r="AQ6" s="640"/>
      <c r="AR6" s="640"/>
      <c r="AS6" s="640"/>
      <c r="AT6" s="640"/>
      <c r="AU6" s="640"/>
      <c r="AV6" s="640"/>
      <c r="AW6" s="640"/>
      <c r="AX6" s="640"/>
      <c r="AY6" s="640"/>
      <c r="AZ6" s="640"/>
      <c r="BA6" s="640"/>
      <c r="BB6" s="640"/>
      <c r="BC6" s="640"/>
      <c r="BD6" s="640"/>
      <c r="BE6" s="640"/>
      <c r="BF6" s="641"/>
      <c r="BG6" s="642">
        <v>1484525</v>
      </c>
      <c r="BH6" s="643"/>
      <c r="BI6" s="643"/>
      <c r="BJ6" s="643"/>
      <c r="BK6" s="643"/>
      <c r="BL6" s="643"/>
      <c r="BM6" s="643"/>
      <c r="BN6" s="644"/>
      <c r="BO6" s="675">
        <v>99.7</v>
      </c>
      <c r="BP6" s="675"/>
      <c r="BQ6" s="675"/>
      <c r="BR6" s="675"/>
      <c r="BS6" s="676" t="s">
        <v>230</v>
      </c>
      <c r="BT6" s="676"/>
      <c r="BU6" s="676"/>
      <c r="BV6" s="676"/>
      <c r="BW6" s="676"/>
      <c r="BX6" s="676"/>
      <c r="BY6" s="676"/>
      <c r="BZ6" s="676"/>
      <c r="CA6" s="676"/>
      <c r="CB6" s="739"/>
      <c r="CD6" s="700" t="s">
        <v>231</v>
      </c>
      <c r="CE6" s="701"/>
      <c r="CF6" s="701"/>
      <c r="CG6" s="701"/>
      <c r="CH6" s="701"/>
      <c r="CI6" s="701"/>
      <c r="CJ6" s="701"/>
      <c r="CK6" s="701"/>
      <c r="CL6" s="701"/>
      <c r="CM6" s="701"/>
      <c r="CN6" s="701"/>
      <c r="CO6" s="701"/>
      <c r="CP6" s="701"/>
      <c r="CQ6" s="702"/>
      <c r="CR6" s="642">
        <v>97774</v>
      </c>
      <c r="CS6" s="643"/>
      <c r="CT6" s="643"/>
      <c r="CU6" s="643"/>
      <c r="CV6" s="643"/>
      <c r="CW6" s="643"/>
      <c r="CX6" s="643"/>
      <c r="CY6" s="644"/>
      <c r="CZ6" s="742">
        <v>0.8</v>
      </c>
      <c r="DA6" s="713"/>
      <c r="DB6" s="713"/>
      <c r="DC6" s="745"/>
      <c r="DD6" s="648" t="s">
        <v>230</v>
      </c>
      <c r="DE6" s="643"/>
      <c r="DF6" s="643"/>
      <c r="DG6" s="643"/>
      <c r="DH6" s="643"/>
      <c r="DI6" s="643"/>
      <c r="DJ6" s="643"/>
      <c r="DK6" s="643"/>
      <c r="DL6" s="643"/>
      <c r="DM6" s="643"/>
      <c r="DN6" s="643"/>
      <c r="DO6" s="643"/>
      <c r="DP6" s="644"/>
      <c r="DQ6" s="648">
        <v>97774</v>
      </c>
      <c r="DR6" s="643"/>
      <c r="DS6" s="643"/>
      <c r="DT6" s="643"/>
      <c r="DU6" s="643"/>
      <c r="DV6" s="643"/>
      <c r="DW6" s="643"/>
      <c r="DX6" s="643"/>
      <c r="DY6" s="643"/>
      <c r="DZ6" s="643"/>
      <c r="EA6" s="643"/>
      <c r="EB6" s="643"/>
      <c r="EC6" s="689"/>
    </row>
    <row r="7" spans="2:143" ht="11.25" customHeight="1" x14ac:dyDescent="0.15">
      <c r="B7" s="639" t="s">
        <v>232</v>
      </c>
      <c r="C7" s="640"/>
      <c r="D7" s="640"/>
      <c r="E7" s="640"/>
      <c r="F7" s="640"/>
      <c r="G7" s="640"/>
      <c r="H7" s="640"/>
      <c r="I7" s="640"/>
      <c r="J7" s="640"/>
      <c r="K7" s="640"/>
      <c r="L7" s="640"/>
      <c r="M7" s="640"/>
      <c r="N7" s="640"/>
      <c r="O7" s="640"/>
      <c r="P7" s="640"/>
      <c r="Q7" s="641"/>
      <c r="R7" s="642">
        <v>2419</v>
      </c>
      <c r="S7" s="643"/>
      <c r="T7" s="643"/>
      <c r="U7" s="643"/>
      <c r="V7" s="643"/>
      <c r="W7" s="643"/>
      <c r="X7" s="643"/>
      <c r="Y7" s="644"/>
      <c r="Z7" s="675">
        <v>0</v>
      </c>
      <c r="AA7" s="675"/>
      <c r="AB7" s="675"/>
      <c r="AC7" s="675"/>
      <c r="AD7" s="676">
        <v>2419</v>
      </c>
      <c r="AE7" s="676"/>
      <c r="AF7" s="676"/>
      <c r="AG7" s="676"/>
      <c r="AH7" s="676"/>
      <c r="AI7" s="676"/>
      <c r="AJ7" s="676"/>
      <c r="AK7" s="676"/>
      <c r="AL7" s="645">
        <v>0</v>
      </c>
      <c r="AM7" s="646"/>
      <c r="AN7" s="646"/>
      <c r="AO7" s="677"/>
      <c r="AP7" s="639" t="s">
        <v>233</v>
      </c>
      <c r="AQ7" s="640"/>
      <c r="AR7" s="640"/>
      <c r="AS7" s="640"/>
      <c r="AT7" s="640"/>
      <c r="AU7" s="640"/>
      <c r="AV7" s="640"/>
      <c r="AW7" s="640"/>
      <c r="AX7" s="640"/>
      <c r="AY7" s="640"/>
      <c r="AZ7" s="640"/>
      <c r="BA7" s="640"/>
      <c r="BB7" s="640"/>
      <c r="BC7" s="640"/>
      <c r="BD7" s="640"/>
      <c r="BE7" s="640"/>
      <c r="BF7" s="641"/>
      <c r="BG7" s="642">
        <v>623315</v>
      </c>
      <c r="BH7" s="643"/>
      <c r="BI7" s="643"/>
      <c r="BJ7" s="643"/>
      <c r="BK7" s="643"/>
      <c r="BL7" s="643"/>
      <c r="BM7" s="643"/>
      <c r="BN7" s="644"/>
      <c r="BO7" s="675">
        <v>41.9</v>
      </c>
      <c r="BP7" s="675"/>
      <c r="BQ7" s="675"/>
      <c r="BR7" s="675"/>
      <c r="BS7" s="676" t="s">
        <v>230</v>
      </c>
      <c r="BT7" s="676"/>
      <c r="BU7" s="676"/>
      <c r="BV7" s="676"/>
      <c r="BW7" s="676"/>
      <c r="BX7" s="676"/>
      <c r="BY7" s="676"/>
      <c r="BZ7" s="676"/>
      <c r="CA7" s="676"/>
      <c r="CB7" s="739"/>
      <c r="CD7" s="681" t="s">
        <v>234</v>
      </c>
      <c r="CE7" s="682"/>
      <c r="CF7" s="682"/>
      <c r="CG7" s="682"/>
      <c r="CH7" s="682"/>
      <c r="CI7" s="682"/>
      <c r="CJ7" s="682"/>
      <c r="CK7" s="682"/>
      <c r="CL7" s="682"/>
      <c r="CM7" s="682"/>
      <c r="CN7" s="682"/>
      <c r="CO7" s="682"/>
      <c r="CP7" s="682"/>
      <c r="CQ7" s="683"/>
      <c r="CR7" s="642">
        <v>3039620</v>
      </c>
      <c r="CS7" s="643"/>
      <c r="CT7" s="643"/>
      <c r="CU7" s="643"/>
      <c r="CV7" s="643"/>
      <c r="CW7" s="643"/>
      <c r="CX7" s="643"/>
      <c r="CY7" s="644"/>
      <c r="CZ7" s="675">
        <v>25.8</v>
      </c>
      <c r="DA7" s="675"/>
      <c r="DB7" s="675"/>
      <c r="DC7" s="675"/>
      <c r="DD7" s="648">
        <v>18583</v>
      </c>
      <c r="DE7" s="643"/>
      <c r="DF7" s="643"/>
      <c r="DG7" s="643"/>
      <c r="DH7" s="643"/>
      <c r="DI7" s="643"/>
      <c r="DJ7" s="643"/>
      <c r="DK7" s="643"/>
      <c r="DL7" s="643"/>
      <c r="DM7" s="643"/>
      <c r="DN7" s="643"/>
      <c r="DO7" s="643"/>
      <c r="DP7" s="644"/>
      <c r="DQ7" s="648">
        <v>773647</v>
      </c>
      <c r="DR7" s="643"/>
      <c r="DS7" s="643"/>
      <c r="DT7" s="643"/>
      <c r="DU7" s="643"/>
      <c r="DV7" s="643"/>
      <c r="DW7" s="643"/>
      <c r="DX7" s="643"/>
      <c r="DY7" s="643"/>
      <c r="DZ7" s="643"/>
      <c r="EA7" s="643"/>
      <c r="EB7" s="643"/>
      <c r="EC7" s="689"/>
    </row>
    <row r="8" spans="2:143" ht="11.25" customHeight="1" x14ac:dyDescent="0.15">
      <c r="B8" s="639" t="s">
        <v>235</v>
      </c>
      <c r="C8" s="640"/>
      <c r="D8" s="640"/>
      <c r="E8" s="640"/>
      <c r="F8" s="640"/>
      <c r="G8" s="640"/>
      <c r="H8" s="640"/>
      <c r="I8" s="640"/>
      <c r="J8" s="640"/>
      <c r="K8" s="640"/>
      <c r="L8" s="640"/>
      <c r="M8" s="640"/>
      <c r="N8" s="640"/>
      <c r="O8" s="640"/>
      <c r="P8" s="640"/>
      <c r="Q8" s="641"/>
      <c r="R8" s="642">
        <v>8065</v>
      </c>
      <c r="S8" s="643"/>
      <c r="T8" s="643"/>
      <c r="U8" s="643"/>
      <c r="V8" s="643"/>
      <c r="W8" s="643"/>
      <c r="X8" s="643"/>
      <c r="Y8" s="644"/>
      <c r="Z8" s="675">
        <v>0.1</v>
      </c>
      <c r="AA8" s="675"/>
      <c r="AB8" s="675"/>
      <c r="AC8" s="675"/>
      <c r="AD8" s="676">
        <v>8065</v>
      </c>
      <c r="AE8" s="676"/>
      <c r="AF8" s="676"/>
      <c r="AG8" s="676"/>
      <c r="AH8" s="676"/>
      <c r="AI8" s="676"/>
      <c r="AJ8" s="676"/>
      <c r="AK8" s="676"/>
      <c r="AL8" s="645">
        <v>0.1</v>
      </c>
      <c r="AM8" s="646"/>
      <c r="AN8" s="646"/>
      <c r="AO8" s="677"/>
      <c r="AP8" s="639" t="s">
        <v>236</v>
      </c>
      <c r="AQ8" s="640"/>
      <c r="AR8" s="640"/>
      <c r="AS8" s="640"/>
      <c r="AT8" s="640"/>
      <c r="AU8" s="640"/>
      <c r="AV8" s="640"/>
      <c r="AW8" s="640"/>
      <c r="AX8" s="640"/>
      <c r="AY8" s="640"/>
      <c r="AZ8" s="640"/>
      <c r="BA8" s="640"/>
      <c r="BB8" s="640"/>
      <c r="BC8" s="640"/>
      <c r="BD8" s="640"/>
      <c r="BE8" s="640"/>
      <c r="BF8" s="641"/>
      <c r="BG8" s="642">
        <v>26536</v>
      </c>
      <c r="BH8" s="643"/>
      <c r="BI8" s="643"/>
      <c r="BJ8" s="643"/>
      <c r="BK8" s="643"/>
      <c r="BL8" s="643"/>
      <c r="BM8" s="643"/>
      <c r="BN8" s="644"/>
      <c r="BO8" s="675">
        <v>1.8</v>
      </c>
      <c r="BP8" s="675"/>
      <c r="BQ8" s="675"/>
      <c r="BR8" s="675"/>
      <c r="BS8" s="648" t="s">
        <v>230</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2217818</v>
      </c>
      <c r="CS8" s="643"/>
      <c r="CT8" s="643"/>
      <c r="CU8" s="643"/>
      <c r="CV8" s="643"/>
      <c r="CW8" s="643"/>
      <c r="CX8" s="643"/>
      <c r="CY8" s="644"/>
      <c r="CZ8" s="675">
        <v>18.8</v>
      </c>
      <c r="DA8" s="675"/>
      <c r="DB8" s="675"/>
      <c r="DC8" s="675"/>
      <c r="DD8" s="648">
        <v>36455</v>
      </c>
      <c r="DE8" s="643"/>
      <c r="DF8" s="643"/>
      <c r="DG8" s="643"/>
      <c r="DH8" s="643"/>
      <c r="DI8" s="643"/>
      <c r="DJ8" s="643"/>
      <c r="DK8" s="643"/>
      <c r="DL8" s="643"/>
      <c r="DM8" s="643"/>
      <c r="DN8" s="643"/>
      <c r="DO8" s="643"/>
      <c r="DP8" s="644"/>
      <c r="DQ8" s="648">
        <v>1382203</v>
      </c>
      <c r="DR8" s="643"/>
      <c r="DS8" s="643"/>
      <c r="DT8" s="643"/>
      <c r="DU8" s="643"/>
      <c r="DV8" s="643"/>
      <c r="DW8" s="643"/>
      <c r="DX8" s="643"/>
      <c r="DY8" s="643"/>
      <c r="DZ8" s="643"/>
      <c r="EA8" s="643"/>
      <c r="EB8" s="643"/>
      <c r="EC8" s="689"/>
    </row>
    <row r="9" spans="2:143" ht="11.25" customHeight="1" x14ac:dyDescent="0.15">
      <c r="B9" s="639" t="s">
        <v>238</v>
      </c>
      <c r="C9" s="640"/>
      <c r="D9" s="640"/>
      <c r="E9" s="640"/>
      <c r="F9" s="640"/>
      <c r="G9" s="640"/>
      <c r="H9" s="640"/>
      <c r="I9" s="640"/>
      <c r="J9" s="640"/>
      <c r="K9" s="640"/>
      <c r="L9" s="640"/>
      <c r="M9" s="640"/>
      <c r="N9" s="640"/>
      <c r="O9" s="640"/>
      <c r="P9" s="640"/>
      <c r="Q9" s="641"/>
      <c r="R9" s="642">
        <v>8072</v>
      </c>
      <c r="S9" s="643"/>
      <c r="T9" s="643"/>
      <c r="U9" s="643"/>
      <c r="V9" s="643"/>
      <c r="W9" s="643"/>
      <c r="X9" s="643"/>
      <c r="Y9" s="644"/>
      <c r="Z9" s="675">
        <v>0.1</v>
      </c>
      <c r="AA9" s="675"/>
      <c r="AB9" s="675"/>
      <c r="AC9" s="675"/>
      <c r="AD9" s="676">
        <v>8072</v>
      </c>
      <c r="AE9" s="676"/>
      <c r="AF9" s="676"/>
      <c r="AG9" s="676"/>
      <c r="AH9" s="676"/>
      <c r="AI9" s="676"/>
      <c r="AJ9" s="676"/>
      <c r="AK9" s="676"/>
      <c r="AL9" s="645">
        <v>0.1</v>
      </c>
      <c r="AM9" s="646"/>
      <c r="AN9" s="646"/>
      <c r="AO9" s="677"/>
      <c r="AP9" s="639" t="s">
        <v>239</v>
      </c>
      <c r="AQ9" s="640"/>
      <c r="AR9" s="640"/>
      <c r="AS9" s="640"/>
      <c r="AT9" s="640"/>
      <c r="AU9" s="640"/>
      <c r="AV9" s="640"/>
      <c r="AW9" s="640"/>
      <c r="AX9" s="640"/>
      <c r="AY9" s="640"/>
      <c r="AZ9" s="640"/>
      <c r="BA9" s="640"/>
      <c r="BB9" s="640"/>
      <c r="BC9" s="640"/>
      <c r="BD9" s="640"/>
      <c r="BE9" s="640"/>
      <c r="BF9" s="641"/>
      <c r="BG9" s="642">
        <v>525182</v>
      </c>
      <c r="BH9" s="643"/>
      <c r="BI9" s="643"/>
      <c r="BJ9" s="643"/>
      <c r="BK9" s="643"/>
      <c r="BL9" s="643"/>
      <c r="BM9" s="643"/>
      <c r="BN9" s="644"/>
      <c r="BO9" s="675">
        <v>35.299999999999997</v>
      </c>
      <c r="BP9" s="675"/>
      <c r="BQ9" s="675"/>
      <c r="BR9" s="675"/>
      <c r="BS9" s="648" t="s">
        <v>230</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2186812</v>
      </c>
      <c r="CS9" s="643"/>
      <c r="CT9" s="643"/>
      <c r="CU9" s="643"/>
      <c r="CV9" s="643"/>
      <c r="CW9" s="643"/>
      <c r="CX9" s="643"/>
      <c r="CY9" s="644"/>
      <c r="CZ9" s="675">
        <v>18.600000000000001</v>
      </c>
      <c r="DA9" s="675"/>
      <c r="DB9" s="675"/>
      <c r="DC9" s="675"/>
      <c r="DD9" s="648">
        <v>954156</v>
      </c>
      <c r="DE9" s="643"/>
      <c r="DF9" s="643"/>
      <c r="DG9" s="643"/>
      <c r="DH9" s="643"/>
      <c r="DI9" s="643"/>
      <c r="DJ9" s="643"/>
      <c r="DK9" s="643"/>
      <c r="DL9" s="643"/>
      <c r="DM9" s="643"/>
      <c r="DN9" s="643"/>
      <c r="DO9" s="643"/>
      <c r="DP9" s="644"/>
      <c r="DQ9" s="648">
        <v>961564</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230</v>
      </c>
      <c r="S10" s="643"/>
      <c r="T10" s="643"/>
      <c r="U10" s="643"/>
      <c r="V10" s="643"/>
      <c r="W10" s="643"/>
      <c r="X10" s="643"/>
      <c r="Y10" s="644"/>
      <c r="Z10" s="675" t="s">
        <v>230</v>
      </c>
      <c r="AA10" s="675"/>
      <c r="AB10" s="675"/>
      <c r="AC10" s="675"/>
      <c r="AD10" s="676" t="s">
        <v>230</v>
      </c>
      <c r="AE10" s="676"/>
      <c r="AF10" s="676"/>
      <c r="AG10" s="676"/>
      <c r="AH10" s="676"/>
      <c r="AI10" s="676"/>
      <c r="AJ10" s="676"/>
      <c r="AK10" s="676"/>
      <c r="AL10" s="645" t="s">
        <v>144</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42910</v>
      </c>
      <c r="BH10" s="643"/>
      <c r="BI10" s="643"/>
      <c r="BJ10" s="643"/>
      <c r="BK10" s="643"/>
      <c r="BL10" s="643"/>
      <c r="BM10" s="643"/>
      <c r="BN10" s="644"/>
      <c r="BO10" s="675">
        <v>2.9</v>
      </c>
      <c r="BP10" s="675"/>
      <c r="BQ10" s="675"/>
      <c r="BR10" s="675"/>
      <c r="BS10" s="648" t="s">
        <v>230</v>
      </c>
      <c r="BT10" s="643"/>
      <c r="BU10" s="643"/>
      <c r="BV10" s="643"/>
      <c r="BW10" s="643"/>
      <c r="BX10" s="643"/>
      <c r="BY10" s="643"/>
      <c r="BZ10" s="643"/>
      <c r="CA10" s="643"/>
      <c r="CB10" s="689"/>
      <c r="CD10" s="681" t="s">
        <v>243</v>
      </c>
      <c r="CE10" s="682"/>
      <c r="CF10" s="682"/>
      <c r="CG10" s="682"/>
      <c r="CH10" s="682"/>
      <c r="CI10" s="682"/>
      <c r="CJ10" s="682"/>
      <c r="CK10" s="682"/>
      <c r="CL10" s="682"/>
      <c r="CM10" s="682"/>
      <c r="CN10" s="682"/>
      <c r="CO10" s="682"/>
      <c r="CP10" s="682"/>
      <c r="CQ10" s="683"/>
      <c r="CR10" s="642">
        <v>35251</v>
      </c>
      <c r="CS10" s="643"/>
      <c r="CT10" s="643"/>
      <c r="CU10" s="643"/>
      <c r="CV10" s="643"/>
      <c r="CW10" s="643"/>
      <c r="CX10" s="643"/>
      <c r="CY10" s="644"/>
      <c r="CZ10" s="675">
        <v>0.3</v>
      </c>
      <c r="DA10" s="675"/>
      <c r="DB10" s="675"/>
      <c r="DC10" s="675"/>
      <c r="DD10" s="648" t="s">
        <v>230</v>
      </c>
      <c r="DE10" s="643"/>
      <c r="DF10" s="643"/>
      <c r="DG10" s="643"/>
      <c r="DH10" s="643"/>
      <c r="DI10" s="643"/>
      <c r="DJ10" s="643"/>
      <c r="DK10" s="643"/>
      <c r="DL10" s="643"/>
      <c r="DM10" s="643"/>
      <c r="DN10" s="643"/>
      <c r="DO10" s="643"/>
      <c r="DP10" s="644"/>
      <c r="DQ10" s="648">
        <v>5251</v>
      </c>
      <c r="DR10" s="643"/>
      <c r="DS10" s="643"/>
      <c r="DT10" s="643"/>
      <c r="DU10" s="643"/>
      <c r="DV10" s="643"/>
      <c r="DW10" s="643"/>
      <c r="DX10" s="643"/>
      <c r="DY10" s="643"/>
      <c r="DZ10" s="643"/>
      <c r="EA10" s="643"/>
      <c r="EB10" s="643"/>
      <c r="EC10" s="689"/>
    </row>
    <row r="11" spans="2:143" ht="11.25" customHeight="1" x14ac:dyDescent="0.15">
      <c r="B11" s="639" t="s">
        <v>244</v>
      </c>
      <c r="C11" s="640"/>
      <c r="D11" s="640"/>
      <c r="E11" s="640"/>
      <c r="F11" s="640"/>
      <c r="G11" s="640"/>
      <c r="H11" s="640"/>
      <c r="I11" s="640"/>
      <c r="J11" s="640"/>
      <c r="K11" s="640"/>
      <c r="L11" s="640"/>
      <c r="M11" s="640"/>
      <c r="N11" s="640"/>
      <c r="O11" s="640"/>
      <c r="P11" s="640"/>
      <c r="Q11" s="641"/>
      <c r="R11" s="642">
        <v>325546</v>
      </c>
      <c r="S11" s="643"/>
      <c r="T11" s="643"/>
      <c r="U11" s="643"/>
      <c r="V11" s="643"/>
      <c r="W11" s="643"/>
      <c r="X11" s="643"/>
      <c r="Y11" s="644"/>
      <c r="Z11" s="645">
        <v>2.6</v>
      </c>
      <c r="AA11" s="646"/>
      <c r="AB11" s="646"/>
      <c r="AC11" s="647"/>
      <c r="AD11" s="648">
        <v>325546</v>
      </c>
      <c r="AE11" s="643"/>
      <c r="AF11" s="643"/>
      <c r="AG11" s="643"/>
      <c r="AH11" s="643"/>
      <c r="AI11" s="643"/>
      <c r="AJ11" s="643"/>
      <c r="AK11" s="644"/>
      <c r="AL11" s="645">
        <v>5.9</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28687</v>
      </c>
      <c r="BH11" s="643"/>
      <c r="BI11" s="643"/>
      <c r="BJ11" s="643"/>
      <c r="BK11" s="643"/>
      <c r="BL11" s="643"/>
      <c r="BM11" s="643"/>
      <c r="BN11" s="644"/>
      <c r="BO11" s="675">
        <v>1.9</v>
      </c>
      <c r="BP11" s="675"/>
      <c r="BQ11" s="675"/>
      <c r="BR11" s="675"/>
      <c r="BS11" s="648" t="s">
        <v>230</v>
      </c>
      <c r="BT11" s="643"/>
      <c r="BU11" s="643"/>
      <c r="BV11" s="643"/>
      <c r="BW11" s="643"/>
      <c r="BX11" s="643"/>
      <c r="BY11" s="643"/>
      <c r="BZ11" s="643"/>
      <c r="CA11" s="643"/>
      <c r="CB11" s="689"/>
      <c r="CD11" s="681" t="s">
        <v>246</v>
      </c>
      <c r="CE11" s="682"/>
      <c r="CF11" s="682"/>
      <c r="CG11" s="682"/>
      <c r="CH11" s="682"/>
      <c r="CI11" s="682"/>
      <c r="CJ11" s="682"/>
      <c r="CK11" s="682"/>
      <c r="CL11" s="682"/>
      <c r="CM11" s="682"/>
      <c r="CN11" s="682"/>
      <c r="CO11" s="682"/>
      <c r="CP11" s="682"/>
      <c r="CQ11" s="683"/>
      <c r="CR11" s="642">
        <v>355787</v>
      </c>
      <c r="CS11" s="643"/>
      <c r="CT11" s="643"/>
      <c r="CU11" s="643"/>
      <c r="CV11" s="643"/>
      <c r="CW11" s="643"/>
      <c r="CX11" s="643"/>
      <c r="CY11" s="644"/>
      <c r="CZ11" s="675">
        <v>3</v>
      </c>
      <c r="DA11" s="675"/>
      <c r="DB11" s="675"/>
      <c r="DC11" s="675"/>
      <c r="DD11" s="648">
        <v>144843</v>
      </c>
      <c r="DE11" s="643"/>
      <c r="DF11" s="643"/>
      <c r="DG11" s="643"/>
      <c r="DH11" s="643"/>
      <c r="DI11" s="643"/>
      <c r="DJ11" s="643"/>
      <c r="DK11" s="643"/>
      <c r="DL11" s="643"/>
      <c r="DM11" s="643"/>
      <c r="DN11" s="643"/>
      <c r="DO11" s="643"/>
      <c r="DP11" s="644"/>
      <c r="DQ11" s="648">
        <v>137770</v>
      </c>
      <c r="DR11" s="643"/>
      <c r="DS11" s="643"/>
      <c r="DT11" s="643"/>
      <c r="DU11" s="643"/>
      <c r="DV11" s="643"/>
      <c r="DW11" s="643"/>
      <c r="DX11" s="643"/>
      <c r="DY11" s="643"/>
      <c r="DZ11" s="643"/>
      <c r="EA11" s="643"/>
      <c r="EB11" s="643"/>
      <c r="EC11" s="689"/>
    </row>
    <row r="12" spans="2:143" ht="11.25" customHeight="1" x14ac:dyDescent="0.15">
      <c r="B12" s="639" t="s">
        <v>247</v>
      </c>
      <c r="C12" s="640"/>
      <c r="D12" s="640"/>
      <c r="E12" s="640"/>
      <c r="F12" s="640"/>
      <c r="G12" s="640"/>
      <c r="H12" s="640"/>
      <c r="I12" s="640"/>
      <c r="J12" s="640"/>
      <c r="K12" s="640"/>
      <c r="L12" s="640"/>
      <c r="M12" s="640"/>
      <c r="N12" s="640"/>
      <c r="O12" s="640"/>
      <c r="P12" s="640"/>
      <c r="Q12" s="641"/>
      <c r="R12" s="642">
        <v>3579</v>
      </c>
      <c r="S12" s="643"/>
      <c r="T12" s="643"/>
      <c r="U12" s="643"/>
      <c r="V12" s="643"/>
      <c r="W12" s="643"/>
      <c r="X12" s="643"/>
      <c r="Y12" s="644"/>
      <c r="Z12" s="675">
        <v>0</v>
      </c>
      <c r="AA12" s="675"/>
      <c r="AB12" s="675"/>
      <c r="AC12" s="675"/>
      <c r="AD12" s="676">
        <v>3579</v>
      </c>
      <c r="AE12" s="676"/>
      <c r="AF12" s="676"/>
      <c r="AG12" s="676"/>
      <c r="AH12" s="676"/>
      <c r="AI12" s="676"/>
      <c r="AJ12" s="676"/>
      <c r="AK12" s="676"/>
      <c r="AL12" s="645">
        <v>0.1</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705499</v>
      </c>
      <c r="BH12" s="643"/>
      <c r="BI12" s="643"/>
      <c r="BJ12" s="643"/>
      <c r="BK12" s="643"/>
      <c r="BL12" s="643"/>
      <c r="BM12" s="643"/>
      <c r="BN12" s="644"/>
      <c r="BO12" s="675">
        <v>47.4</v>
      </c>
      <c r="BP12" s="675"/>
      <c r="BQ12" s="675"/>
      <c r="BR12" s="675"/>
      <c r="BS12" s="648" t="s">
        <v>230</v>
      </c>
      <c r="BT12" s="643"/>
      <c r="BU12" s="643"/>
      <c r="BV12" s="643"/>
      <c r="BW12" s="643"/>
      <c r="BX12" s="643"/>
      <c r="BY12" s="643"/>
      <c r="BZ12" s="643"/>
      <c r="CA12" s="643"/>
      <c r="CB12" s="689"/>
      <c r="CD12" s="681" t="s">
        <v>249</v>
      </c>
      <c r="CE12" s="682"/>
      <c r="CF12" s="682"/>
      <c r="CG12" s="682"/>
      <c r="CH12" s="682"/>
      <c r="CI12" s="682"/>
      <c r="CJ12" s="682"/>
      <c r="CK12" s="682"/>
      <c r="CL12" s="682"/>
      <c r="CM12" s="682"/>
      <c r="CN12" s="682"/>
      <c r="CO12" s="682"/>
      <c r="CP12" s="682"/>
      <c r="CQ12" s="683"/>
      <c r="CR12" s="642">
        <v>483212</v>
      </c>
      <c r="CS12" s="643"/>
      <c r="CT12" s="643"/>
      <c r="CU12" s="643"/>
      <c r="CV12" s="643"/>
      <c r="CW12" s="643"/>
      <c r="CX12" s="643"/>
      <c r="CY12" s="644"/>
      <c r="CZ12" s="675">
        <v>4.0999999999999996</v>
      </c>
      <c r="DA12" s="675"/>
      <c r="DB12" s="675"/>
      <c r="DC12" s="675"/>
      <c r="DD12" s="648">
        <v>39001</v>
      </c>
      <c r="DE12" s="643"/>
      <c r="DF12" s="643"/>
      <c r="DG12" s="643"/>
      <c r="DH12" s="643"/>
      <c r="DI12" s="643"/>
      <c r="DJ12" s="643"/>
      <c r="DK12" s="643"/>
      <c r="DL12" s="643"/>
      <c r="DM12" s="643"/>
      <c r="DN12" s="643"/>
      <c r="DO12" s="643"/>
      <c r="DP12" s="644"/>
      <c r="DQ12" s="648">
        <v>366139</v>
      </c>
      <c r="DR12" s="643"/>
      <c r="DS12" s="643"/>
      <c r="DT12" s="643"/>
      <c r="DU12" s="643"/>
      <c r="DV12" s="643"/>
      <c r="DW12" s="643"/>
      <c r="DX12" s="643"/>
      <c r="DY12" s="643"/>
      <c r="DZ12" s="643"/>
      <c r="EA12" s="643"/>
      <c r="EB12" s="643"/>
      <c r="EC12" s="689"/>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144</v>
      </c>
      <c r="S13" s="643"/>
      <c r="T13" s="643"/>
      <c r="U13" s="643"/>
      <c r="V13" s="643"/>
      <c r="W13" s="643"/>
      <c r="X13" s="643"/>
      <c r="Y13" s="644"/>
      <c r="Z13" s="675" t="s">
        <v>230</v>
      </c>
      <c r="AA13" s="675"/>
      <c r="AB13" s="675"/>
      <c r="AC13" s="675"/>
      <c r="AD13" s="676" t="s">
        <v>144</v>
      </c>
      <c r="AE13" s="676"/>
      <c r="AF13" s="676"/>
      <c r="AG13" s="676"/>
      <c r="AH13" s="676"/>
      <c r="AI13" s="676"/>
      <c r="AJ13" s="676"/>
      <c r="AK13" s="676"/>
      <c r="AL13" s="645" t="s">
        <v>230</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704117</v>
      </c>
      <c r="BH13" s="643"/>
      <c r="BI13" s="643"/>
      <c r="BJ13" s="643"/>
      <c r="BK13" s="643"/>
      <c r="BL13" s="643"/>
      <c r="BM13" s="643"/>
      <c r="BN13" s="644"/>
      <c r="BO13" s="675">
        <v>47.3</v>
      </c>
      <c r="BP13" s="675"/>
      <c r="BQ13" s="675"/>
      <c r="BR13" s="675"/>
      <c r="BS13" s="648" t="s">
        <v>144</v>
      </c>
      <c r="BT13" s="643"/>
      <c r="BU13" s="643"/>
      <c r="BV13" s="643"/>
      <c r="BW13" s="643"/>
      <c r="BX13" s="643"/>
      <c r="BY13" s="643"/>
      <c r="BZ13" s="643"/>
      <c r="CA13" s="643"/>
      <c r="CB13" s="689"/>
      <c r="CD13" s="681" t="s">
        <v>252</v>
      </c>
      <c r="CE13" s="682"/>
      <c r="CF13" s="682"/>
      <c r="CG13" s="682"/>
      <c r="CH13" s="682"/>
      <c r="CI13" s="682"/>
      <c r="CJ13" s="682"/>
      <c r="CK13" s="682"/>
      <c r="CL13" s="682"/>
      <c r="CM13" s="682"/>
      <c r="CN13" s="682"/>
      <c r="CO13" s="682"/>
      <c r="CP13" s="682"/>
      <c r="CQ13" s="683"/>
      <c r="CR13" s="642">
        <v>755505</v>
      </c>
      <c r="CS13" s="643"/>
      <c r="CT13" s="643"/>
      <c r="CU13" s="643"/>
      <c r="CV13" s="643"/>
      <c r="CW13" s="643"/>
      <c r="CX13" s="643"/>
      <c r="CY13" s="644"/>
      <c r="CZ13" s="675">
        <v>6.4</v>
      </c>
      <c r="DA13" s="675"/>
      <c r="DB13" s="675"/>
      <c r="DC13" s="675"/>
      <c r="DD13" s="648">
        <v>568497</v>
      </c>
      <c r="DE13" s="643"/>
      <c r="DF13" s="643"/>
      <c r="DG13" s="643"/>
      <c r="DH13" s="643"/>
      <c r="DI13" s="643"/>
      <c r="DJ13" s="643"/>
      <c r="DK13" s="643"/>
      <c r="DL13" s="643"/>
      <c r="DM13" s="643"/>
      <c r="DN13" s="643"/>
      <c r="DO13" s="643"/>
      <c r="DP13" s="644"/>
      <c r="DQ13" s="648">
        <v>276853</v>
      </c>
      <c r="DR13" s="643"/>
      <c r="DS13" s="643"/>
      <c r="DT13" s="643"/>
      <c r="DU13" s="643"/>
      <c r="DV13" s="643"/>
      <c r="DW13" s="643"/>
      <c r="DX13" s="643"/>
      <c r="DY13" s="643"/>
      <c r="DZ13" s="643"/>
      <c r="EA13" s="643"/>
      <c r="EB13" s="643"/>
      <c r="EC13" s="689"/>
    </row>
    <row r="14" spans="2:143" ht="11.25" customHeight="1" x14ac:dyDescent="0.15">
      <c r="B14" s="639" t="s">
        <v>253</v>
      </c>
      <c r="C14" s="640"/>
      <c r="D14" s="640"/>
      <c r="E14" s="640"/>
      <c r="F14" s="640"/>
      <c r="G14" s="640"/>
      <c r="H14" s="640"/>
      <c r="I14" s="640"/>
      <c r="J14" s="640"/>
      <c r="K14" s="640"/>
      <c r="L14" s="640"/>
      <c r="M14" s="640"/>
      <c r="N14" s="640"/>
      <c r="O14" s="640"/>
      <c r="P14" s="640"/>
      <c r="Q14" s="641"/>
      <c r="R14" s="642" t="s">
        <v>144</v>
      </c>
      <c r="S14" s="643"/>
      <c r="T14" s="643"/>
      <c r="U14" s="643"/>
      <c r="V14" s="643"/>
      <c r="W14" s="643"/>
      <c r="X14" s="643"/>
      <c r="Y14" s="644"/>
      <c r="Z14" s="675" t="s">
        <v>230</v>
      </c>
      <c r="AA14" s="675"/>
      <c r="AB14" s="675"/>
      <c r="AC14" s="675"/>
      <c r="AD14" s="676" t="s">
        <v>144</v>
      </c>
      <c r="AE14" s="676"/>
      <c r="AF14" s="676"/>
      <c r="AG14" s="676"/>
      <c r="AH14" s="676"/>
      <c r="AI14" s="676"/>
      <c r="AJ14" s="676"/>
      <c r="AK14" s="676"/>
      <c r="AL14" s="645" t="s">
        <v>230</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69887</v>
      </c>
      <c r="BH14" s="643"/>
      <c r="BI14" s="643"/>
      <c r="BJ14" s="643"/>
      <c r="BK14" s="643"/>
      <c r="BL14" s="643"/>
      <c r="BM14" s="643"/>
      <c r="BN14" s="644"/>
      <c r="BO14" s="675">
        <v>4.7</v>
      </c>
      <c r="BP14" s="675"/>
      <c r="BQ14" s="675"/>
      <c r="BR14" s="675"/>
      <c r="BS14" s="648" t="s">
        <v>230</v>
      </c>
      <c r="BT14" s="643"/>
      <c r="BU14" s="643"/>
      <c r="BV14" s="643"/>
      <c r="BW14" s="643"/>
      <c r="BX14" s="643"/>
      <c r="BY14" s="643"/>
      <c r="BZ14" s="643"/>
      <c r="CA14" s="643"/>
      <c r="CB14" s="689"/>
      <c r="CD14" s="681" t="s">
        <v>255</v>
      </c>
      <c r="CE14" s="682"/>
      <c r="CF14" s="682"/>
      <c r="CG14" s="682"/>
      <c r="CH14" s="682"/>
      <c r="CI14" s="682"/>
      <c r="CJ14" s="682"/>
      <c r="CK14" s="682"/>
      <c r="CL14" s="682"/>
      <c r="CM14" s="682"/>
      <c r="CN14" s="682"/>
      <c r="CO14" s="682"/>
      <c r="CP14" s="682"/>
      <c r="CQ14" s="683"/>
      <c r="CR14" s="642">
        <v>466686</v>
      </c>
      <c r="CS14" s="643"/>
      <c r="CT14" s="643"/>
      <c r="CU14" s="643"/>
      <c r="CV14" s="643"/>
      <c r="CW14" s="643"/>
      <c r="CX14" s="643"/>
      <c r="CY14" s="644"/>
      <c r="CZ14" s="675">
        <v>4</v>
      </c>
      <c r="DA14" s="675"/>
      <c r="DB14" s="675"/>
      <c r="DC14" s="675"/>
      <c r="DD14" s="648">
        <v>27958</v>
      </c>
      <c r="DE14" s="643"/>
      <c r="DF14" s="643"/>
      <c r="DG14" s="643"/>
      <c r="DH14" s="643"/>
      <c r="DI14" s="643"/>
      <c r="DJ14" s="643"/>
      <c r="DK14" s="643"/>
      <c r="DL14" s="643"/>
      <c r="DM14" s="643"/>
      <c r="DN14" s="643"/>
      <c r="DO14" s="643"/>
      <c r="DP14" s="644"/>
      <c r="DQ14" s="648">
        <v>431490</v>
      </c>
      <c r="DR14" s="643"/>
      <c r="DS14" s="643"/>
      <c r="DT14" s="643"/>
      <c r="DU14" s="643"/>
      <c r="DV14" s="643"/>
      <c r="DW14" s="643"/>
      <c r="DX14" s="643"/>
      <c r="DY14" s="643"/>
      <c r="DZ14" s="643"/>
      <c r="EA14" s="643"/>
      <c r="EB14" s="643"/>
      <c r="EC14" s="689"/>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230</v>
      </c>
      <c r="S15" s="643"/>
      <c r="T15" s="643"/>
      <c r="U15" s="643"/>
      <c r="V15" s="643"/>
      <c r="W15" s="643"/>
      <c r="X15" s="643"/>
      <c r="Y15" s="644"/>
      <c r="Z15" s="675" t="s">
        <v>230</v>
      </c>
      <c r="AA15" s="675"/>
      <c r="AB15" s="675"/>
      <c r="AC15" s="675"/>
      <c r="AD15" s="676" t="s">
        <v>230</v>
      </c>
      <c r="AE15" s="676"/>
      <c r="AF15" s="676"/>
      <c r="AG15" s="676"/>
      <c r="AH15" s="676"/>
      <c r="AI15" s="676"/>
      <c r="AJ15" s="676"/>
      <c r="AK15" s="676"/>
      <c r="AL15" s="645" t="s">
        <v>144</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85824</v>
      </c>
      <c r="BH15" s="643"/>
      <c r="BI15" s="643"/>
      <c r="BJ15" s="643"/>
      <c r="BK15" s="643"/>
      <c r="BL15" s="643"/>
      <c r="BM15" s="643"/>
      <c r="BN15" s="644"/>
      <c r="BO15" s="675">
        <v>5.8</v>
      </c>
      <c r="BP15" s="675"/>
      <c r="BQ15" s="675"/>
      <c r="BR15" s="675"/>
      <c r="BS15" s="648" t="s">
        <v>230</v>
      </c>
      <c r="BT15" s="643"/>
      <c r="BU15" s="643"/>
      <c r="BV15" s="643"/>
      <c r="BW15" s="643"/>
      <c r="BX15" s="643"/>
      <c r="BY15" s="643"/>
      <c r="BZ15" s="643"/>
      <c r="CA15" s="643"/>
      <c r="CB15" s="689"/>
      <c r="CD15" s="681" t="s">
        <v>258</v>
      </c>
      <c r="CE15" s="682"/>
      <c r="CF15" s="682"/>
      <c r="CG15" s="682"/>
      <c r="CH15" s="682"/>
      <c r="CI15" s="682"/>
      <c r="CJ15" s="682"/>
      <c r="CK15" s="682"/>
      <c r="CL15" s="682"/>
      <c r="CM15" s="682"/>
      <c r="CN15" s="682"/>
      <c r="CO15" s="682"/>
      <c r="CP15" s="682"/>
      <c r="CQ15" s="683"/>
      <c r="CR15" s="642">
        <v>1087869</v>
      </c>
      <c r="CS15" s="643"/>
      <c r="CT15" s="643"/>
      <c r="CU15" s="643"/>
      <c r="CV15" s="643"/>
      <c r="CW15" s="643"/>
      <c r="CX15" s="643"/>
      <c r="CY15" s="644"/>
      <c r="CZ15" s="675">
        <v>9.1999999999999993</v>
      </c>
      <c r="DA15" s="675"/>
      <c r="DB15" s="675"/>
      <c r="DC15" s="675"/>
      <c r="DD15" s="648">
        <v>175166</v>
      </c>
      <c r="DE15" s="643"/>
      <c r="DF15" s="643"/>
      <c r="DG15" s="643"/>
      <c r="DH15" s="643"/>
      <c r="DI15" s="643"/>
      <c r="DJ15" s="643"/>
      <c r="DK15" s="643"/>
      <c r="DL15" s="643"/>
      <c r="DM15" s="643"/>
      <c r="DN15" s="643"/>
      <c r="DO15" s="643"/>
      <c r="DP15" s="644"/>
      <c r="DQ15" s="648">
        <v>712611</v>
      </c>
      <c r="DR15" s="643"/>
      <c r="DS15" s="643"/>
      <c r="DT15" s="643"/>
      <c r="DU15" s="643"/>
      <c r="DV15" s="643"/>
      <c r="DW15" s="643"/>
      <c r="DX15" s="643"/>
      <c r="DY15" s="643"/>
      <c r="DZ15" s="643"/>
      <c r="EA15" s="643"/>
      <c r="EB15" s="643"/>
      <c r="EC15" s="689"/>
    </row>
    <row r="16" spans="2:143" ht="11.25" customHeight="1" x14ac:dyDescent="0.15">
      <c r="B16" s="639" t="s">
        <v>259</v>
      </c>
      <c r="C16" s="640"/>
      <c r="D16" s="640"/>
      <c r="E16" s="640"/>
      <c r="F16" s="640"/>
      <c r="G16" s="640"/>
      <c r="H16" s="640"/>
      <c r="I16" s="640"/>
      <c r="J16" s="640"/>
      <c r="K16" s="640"/>
      <c r="L16" s="640"/>
      <c r="M16" s="640"/>
      <c r="N16" s="640"/>
      <c r="O16" s="640"/>
      <c r="P16" s="640"/>
      <c r="Q16" s="641"/>
      <c r="R16" s="642">
        <v>6398</v>
      </c>
      <c r="S16" s="643"/>
      <c r="T16" s="643"/>
      <c r="U16" s="643"/>
      <c r="V16" s="643"/>
      <c r="W16" s="643"/>
      <c r="X16" s="643"/>
      <c r="Y16" s="644"/>
      <c r="Z16" s="675">
        <v>0.1</v>
      </c>
      <c r="AA16" s="675"/>
      <c r="AB16" s="675"/>
      <c r="AC16" s="675"/>
      <c r="AD16" s="676">
        <v>6398</v>
      </c>
      <c r="AE16" s="676"/>
      <c r="AF16" s="676"/>
      <c r="AG16" s="676"/>
      <c r="AH16" s="676"/>
      <c r="AI16" s="676"/>
      <c r="AJ16" s="676"/>
      <c r="AK16" s="676"/>
      <c r="AL16" s="645">
        <v>0.1</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230</v>
      </c>
      <c r="BH16" s="643"/>
      <c r="BI16" s="643"/>
      <c r="BJ16" s="643"/>
      <c r="BK16" s="643"/>
      <c r="BL16" s="643"/>
      <c r="BM16" s="643"/>
      <c r="BN16" s="644"/>
      <c r="BO16" s="675" t="s">
        <v>230</v>
      </c>
      <c r="BP16" s="675"/>
      <c r="BQ16" s="675"/>
      <c r="BR16" s="675"/>
      <c r="BS16" s="648" t="s">
        <v>230</v>
      </c>
      <c r="BT16" s="643"/>
      <c r="BU16" s="643"/>
      <c r="BV16" s="643"/>
      <c r="BW16" s="643"/>
      <c r="BX16" s="643"/>
      <c r="BY16" s="643"/>
      <c r="BZ16" s="643"/>
      <c r="CA16" s="643"/>
      <c r="CB16" s="689"/>
      <c r="CD16" s="681" t="s">
        <v>261</v>
      </c>
      <c r="CE16" s="682"/>
      <c r="CF16" s="682"/>
      <c r="CG16" s="682"/>
      <c r="CH16" s="682"/>
      <c r="CI16" s="682"/>
      <c r="CJ16" s="682"/>
      <c r="CK16" s="682"/>
      <c r="CL16" s="682"/>
      <c r="CM16" s="682"/>
      <c r="CN16" s="682"/>
      <c r="CO16" s="682"/>
      <c r="CP16" s="682"/>
      <c r="CQ16" s="683"/>
      <c r="CR16" s="642">
        <v>1270</v>
      </c>
      <c r="CS16" s="643"/>
      <c r="CT16" s="643"/>
      <c r="CU16" s="643"/>
      <c r="CV16" s="643"/>
      <c r="CW16" s="643"/>
      <c r="CX16" s="643"/>
      <c r="CY16" s="644"/>
      <c r="CZ16" s="675">
        <v>0</v>
      </c>
      <c r="DA16" s="675"/>
      <c r="DB16" s="675"/>
      <c r="DC16" s="675"/>
      <c r="DD16" s="648" t="s">
        <v>230</v>
      </c>
      <c r="DE16" s="643"/>
      <c r="DF16" s="643"/>
      <c r="DG16" s="643"/>
      <c r="DH16" s="643"/>
      <c r="DI16" s="643"/>
      <c r="DJ16" s="643"/>
      <c r="DK16" s="643"/>
      <c r="DL16" s="643"/>
      <c r="DM16" s="643"/>
      <c r="DN16" s="643"/>
      <c r="DO16" s="643"/>
      <c r="DP16" s="644"/>
      <c r="DQ16" s="648">
        <v>1270</v>
      </c>
      <c r="DR16" s="643"/>
      <c r="DS16" s="643"/>
      <c r="DT16" s="643"/>
      <c r="DU16" s="643"/>
      <c r="DV16" s="643"/>
      <c r="DW16" s="643"/>
      <c r="DX16" s="643"/>
      <c r="DY16" s="643"/>
      <c r="DZ16" s="643"/>
      <c r="EA16" s="643"/>
      <c r="EB16" s="643"/>
      <c r="EC16" s="689"/>
    </row>
    <row r="17" spans="2:133" ht="11.25" customHeight="1" x14ac:dyDescent="0.15">
      <c r="B17" s="639" t="s">
        <v>262</v>
      </c>
      <c r="C17" s="640"/>
      <c r="D17" s="640"/>
      <c r="E17" s="640"/>
      <c r="F17" s="640"/>
      <c r="G17" s="640"/>
      <c r="H17" s="640"/>
      <c r="I17" s="640"/>
      <c r="J17" s="640"/>
      <c r="K17" s="640"/>
      <c r="L17" s="640"/>
      <c r="M17" s="640"/>
      <c r="N17" s="640"/>
      <c r="O17" s="640"/>
      <c r="P17" s="640"/>
      <c r="Q17" s="641"/>
      <c r="R17" s="642">
        <v>7004</v>
      </c>
      <c r="S17" s="643"/>
      <c r="T17" s="643"/>
      <c r="U17" s="643"/>
      <c r="V17" s="643"/>
      <c r="W17" s="643"/>
      <c r="X17" s="643"/>
      <c r="Y17" s="644"/>
      <c r="Z17" s="675">
        <v>0.1</v>
      </c>
      <c r="AA17" s="675"/>
      <c r="AB17" s="675"/>
      <c r="AC17" s="675"/>
      <c r="AD17" s="676">
        <v>7004</v>
      </c>
      <c r="AE17" s="676"/>
      <c r="AF17" s="676"/>
      <c r="AG17" s="676"/>
      <c r="AH17" s="676"/>
      <c r="AI17" s="676"/>
      <c r="AJ17" s="676"/>
      <c r="AK17" s="676"/>
      <c r="AL17" s="645">
        <v>0.1</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230</v>
      </c>
      <c r="BH17" s="643"/>
      <c r="BI17" s="643"/>
      <c r="BJ17" s="643"/>
      <c r="BK17" s="643"/>
      <c r="BL17" s="643"/>
      <c r="BM17" s="643"/>
      <c r="BN17" s="644"/>
      <c r="BO17" s="675" t="s">
        <v>230</v>
      </c>
      <c r="BP17" s="675"/>
      <c r="BQ17" s="675"/>
      <c r="BR17" s="675"/>
      <c r="BS17" s="648" t="s">
        <v>230</v>
      </c>
      <c r="BT17" s="643"/>
      <c r="BU17" s="643"/>
      <c r="BV17" s="643"/>
      <c r="BW17" s="643"/>
      <c r="BX17" s="643"/>
      <c r="BY17" s="643"/>
      <c r="BZ17" s="643"/>
      <c r="CA17" s="643"/>
      <c r="CB17" s="689"/>
      <c r="CD17" s="681" t="s">
        <v>264</v>
      </c>
      <c r="CE17" s="682"/>
      <c r="CF17" s="682"/>
      <c r="CG17" s="682"/>
      <c r="CH17" s="682"/>
      <c r="CI17" s="682"/>
      <c r="CJ17" s="682"/>
      <c r="CK17" s="682"/>
      <c r="CL17" s="682"/>
      <c r="CM17" s="682"/>
      <c r="CN17" s="682"/>
      <c r="CO17" s="682"/>
      <c r="CP17" s="682"/>
      <c r="CQ17" s="683"/>
      <c r="CR17" s="642">
        <v>1044048</v>
      </c>
      <c r="CS17" s="643"/>
      <c r="CT17" s="643"/>
      <c r="CU17" s="643"/>
      <c r="CV17" s="643"/>
      <c r="CW17" s="643"/>
      <c r="CX17" s="643"/>
      <c r="CY17" s="644"/>
      <c r="CZ17" s="675">
        <v>8.9</v>
      </c>
      <c r="DA17" s="675"/>
      <c r="DB17" s="675"/>
      <c r="DC17" s="675"/>
      <c r="DD17" s="648" t="s">
        <v>230</v>
      </c>
      <c r="DE17" s="643"/>
      <c r="DF17" s="643"/>
      <c r="DG17" s="643"/>
      <c r="DH17" s="643"/>
      <c r="DI17" s="643"/>
      <c r="DJ17" s="643"/>
      <c r="DK17" s="643"/>
      <c r="DL17" s="643"/>
      <c r="DM17" s="643"/>
      <c r="DN17" s="643"/>
      <c r="DO17" s="643"/>
      <c r="DP17" s="644"/>
      <c r="DQ17" s="648">
        <v>1042771</v>
      </c>
      <c r="DR17" s="643"/>
      <c r="DS17" s="643"/>
      <c r="DT17" s="643"/>
      <c r="DU17" s="643"/>
      <c r="DV17" s="643"/>
      <c r="DW17" s="643"/>
      <c r="DX17" s="643"/>
      <c r="DY17" s="643"/>
      <c r="DZ17" s="643"/>
      <c r="EA17" s="643"/>
      <c r="EB17" s="643"/>
      <c r="EC17" s="689"/>
    </row>
    <row r="18" spans="2:133" ht="11.25" customHeight="1" x14ac:dyDescent="0.15">
      <c r="B18" s="639" t="s">
        <v>265</v>
      </c>
      <c r="C18" s="640"/>
      <c r="D18" s="640"/>
      <c r="E18" s="640"/>
      <c r="F18" s="640"/>
      <c r="G18" s="640"/>
      <c r="H18" s="640"/>
      <c r="I18" s="640"/>
      <c r="J18" s="640"/>
      <c r="K18" s="640"/>
      <c r="L18" s="640"/>
      <c r="M18" s="640"/>
      <c r="N18" s="640"/>
      <c r="O18" s="640"/>
      <c r="P18" s="640"/>
      <c r="Q18" s="641"/>
      <c r="R18" s="642">
        <v>9049</v>
      </c>
      <c r="S18" s="643"/>
      <c r="T18" s="643"/>
      <c r="U18" s="643"/>
      <c r="V18" s="643"/>
      <c r="W18" s="643"/>
      <c r="X18" s="643"/>
      <c r="Y18" s="644"/>
      <c r="Z18" s="675">
        <v>0.1</v>
      </c>
      <c r="AA18" s="675"/>
      <c r="AB18" s="675"/>
      <c r="AC18" s="675"/>
      <c r="AD18" s="676">
        <v>9049</v>
      </c>
      <c r="AE18" s="676"/>
      <c r="AF18" s="676"/>
      <c r="AG18" s="676"/>
      <c r="AH18" s="676"/>
      <c r="AI18" s="676"/>
      <c r="AJ18" s="676"/>
      <c r="AK18" s="676"/>
      <c r="AL18" s="645">
        <v>0.2</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230</v>
      </c>
      <c r="BH18" s="643"/>
      <c r="BI18" s="643"/>
      <c r="BJ18" s="643"/>
      <c r="BK18" s="643"/>
      <c r="BL18" s="643"/>
      <c r="BM18" s="643"/>
      <c r="BN18" s="644"/>
      <c r="BO18" s="675" t="s">
        <v>230</v>
      </c>
      <c r="BP18" s="675"/>
      <c r="BQ18" s="675"/>
      <c r="BR18" s="675"/>
      <c r="BS18" s="648" t="s">
        <v>230</v>
      </c>
      <c r="BT18" s="643"/>
      <c r="BU18" s="643"/>
      <c r="BV18" s="643"/>
      <c r="BW18" s="643"/>
      <c r="BX18" s="643"/>
      <c r="BY18" s="643"/>
      <c r="BZ18" s="643"/>
      <c r="CA18" s="643"/>
      <c r="CB18" s="689"/>
      <c r="CD18" s="681" t="s">
        <v>267</v>
      </c>
      <c r="CE18" s="682"/>
      <c r="CF18" s="682"/>
      <c r="CG18" s="682"/>
      <c r="CH18" s="682"/>
      <c r="CI18" s="682"/>
      <c r="CJ18" s="682"/>
      <c r="CK18" s="682"/>
      <c r="CL18" s="682"/>
      <c r="CM18" s="682"/>
      <c r="CN18" s="682"/>
      <c r="CO18" s="682"/>
      <c r="CP18" s="682"/>
      <c r="CQ18" s="683"/>
      <c r="CR18" s="642" t="s">
        <v>230</v>
      </c>
      <c r="CS18" s="643"/>
      <c r="CT18" s="643"/>
      <c r="CU18" s="643"/>
      <c r="CV18" s="643"/>
      <c r="CW18" s="643"/>
      <c r="CX18" s="643"/>
      <c r="CY18" s="644"/>
      <c r="CZ18" s="675" t="s">
        <v>144</v>
      </c>
      <c r="DA18" s="675"/>
      <c r="DB18" s="675"/>
      <c r="DC18" s="675"/>
      <c r="DD18" s="648" t="s">
        <v>144</v>
      </c>
      <c r="DE18" s="643"/>
      <c r="DF18" s="643"/>
      <c r="DG18" s="643"/>
      <c r="DH18" s="643"/>
      <c r="DI18" s="643"/>
      <c r="DJ18" s="643"/>
      <c r="DK18" s="643"/>
      <c r="DL18" s="643"/>
      <c r="DM18" s="643"/>
      <c r="DN18" s="643"/>
      <c r="DO18" s="643"/>
      <c r="DP18" s="644"/>
      <c r="DQ18" s="648" t="s">
        <v>230</v>
      </c>
      <c r="DR18" s="643"/>
      <c r="DS18" s="643"/>
      <c r="DT18" s="643"/>
      <c r="DU18" s="643"/>
      <c r="DV18" s="643"/>
      <c r="DW18" s="643"/>
      <c r="DX18" s="643"/>
      <c r="DY18" s="643"/>
      <c r="DZ18" s="643"/>
      <c r="EA18" s="643"/>
      <c r="EB18" s="643"/>
      <c r="EC18" s="689"/>
    </row>
    <row r="19" spans="2:133" ht="11.25" customHeight="1" x14ac:dyDescent="0.15">
      <c r="B19" s="639" t="s">
        <v>268</v>
      </c>
      <c r="C19" s="640"/>
      <c r="D19" s="640"/>
      <c r="E19" s="640"/>
      <c r="F19" s="640"/>
      <c r="G19" s="640"/>
      <c r="H19" s="640"/>
      <c r="I19" s="640"/>
      <c r="J19" s="640"/>
      <c r="K19" s="640"/>
      <c r="L19" s="640"/>
      <c r="M19" s="640"/>
      <c r="N19" s="640"/>
      <c r="O19" s="640"/>
      <c r="P19" s="640"/>
      <c r="Q19" s="641"/>
      <c r="R19" s="642">
        <v>4993</v>
      </c>
      <c r="S19" s="643"/>
      <c r="T19" s="643"/>
      <c r="U19" s="643"/>
      <c r="V19" s="643"/>
      <c r="W19" s="643"/>
      <c r="X19" s="643"/>
      <c r="Y19" s="644"/>
      <c r="Z19" s="675">
        <v>0</v>
      </c>
      <c r="AA19" s="675"/>
      <c r="AB19" s="675"/>
      <c r="AC19" s="675"/>
      <c r="AD19" s="676">
        <v>4993</v>
      </c>
      <c r="AE19" s="676"/>
      <c r="AF19" s="676"/>
      <c r="AG19" s="676"/>
      <c r="AH19" s="676"/>
      <c r="AI19" s="676"/>
      <c r="AJ19" s="676"/>
      <c r="AK19" s="676"/>
      <c r="AL19" s="645">
        <v>0.1</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4221</v>
      </c>
      <c r="BH19" s="643"/>
      <c r="BI19" s="643"/>
      <c r="BJ19" s="643"/>
      <c r="BK19" s="643"/>
      <c r="BL19" s="643"/>
      <c r="BM19" s="643"/>
      <c r="BN19" s="644"/>
      <c r="BO19" s="675">
        <v>0.3</v>
      </c>
      <c r="BP19" s="675"/>
      <c r="BQ19" s="675"/>
      <c r="BR19" s="675"/>
      <c r="BS19" s="648" t="s">
        <v>230</v>
      </c>
      <c r="BT19" s="643"/>
      <c r="BU19" s="643"/>
      <c r="BV19" s="643"/>
      <c r="BW19" s="643"/>
      <c r="BX19" s="643"/>
      <c r="BY19" s="643"/>
      <c r="BZ19" s="643"/>
      <c r="CA19" s="643"/>
      <c r="CB19" s="689"/>
      <c r="CD19" s="681" t="s">
        <v>270</v>
      </c>
      <c r="CE19" s="682"/>
      <c r="CF19" s="682"/>
      <c r="CG19" s="682"/>
      <c r="CH19" s="682"/>
      <c r="CI19" s="682"/>
      <c r="CJ19" s="682"/>
      <c r="CK19" s="682"/>
      <c r="CL19" s="682"/>
      <c r="CM19" s="682"/>
      <c r="CN19" s="682"/>
      <c r="CO19" s="682"/>
      <c r="CP19" s="682"/>
      <c r="CQ19" s="683"/>
      <c r="CR19" s="642" t="s">
        <v>230</v>
      </c>
      <c r="CS19" s="643"/>
      <c r="CT19" s="643"/>
      <c r="CU19" s="643"/>
      <c r="CV19" s="643"/>
      <c r="CW19" s="643"/>
      <c r="CX19" s="643"/>
      <c r="CY19" s="644"/>
      <c r="CZ19" s="675" t="s">
        <v>144</v>
      </c>
      <c r="DA19" s="675"/>
      <c r="DB19" s="675"/>
      <c r="DC19" s="675"/>
      <c r="DD19" s="648" t="s">
        <v>230</v>
      </c>
      <c r="DE19" s="643"/>
      <c r="DF19" s="643"/>
      <c r="DG19" s="643"/>
      <c r="DH19" s="643"/>
      <c r="DI19" s="643"/>
      <c r="DJ19" s="643"/>
      <c r="DK19" s="643"/>
      <c r="DL19" s="643"/>
      <c r="DM19" s="643"/>
      <c r="DN19" s="643"/>
      <c r="DO19" s="643"/>
      <c r="DP19" s="644"/>
      <c r="DQ19" s="648" t="s">
        <v>230</v>
      </c>
      <c r="DR19" s="643"/>
      <c r="DS19" s="643"/>
      <c r="DT19" s="643"/>
      <c r="DU19" s="643"/>
      <c r="DV19" s="643"/>
      <c r="DW19" s="643"/>
      <c r="DX19" s="643"/>
      <c r="DY19" s="643"/>
      <c r="DZ19" s="643"/>
      <c r="EA19" s="643"/>
      <c r="EB19" s="643"/>
      <c r="EC19" s="689"/>
    </row>
    <row r="20" spans="2:133" ht="11.25" customHeight="1" x14ac:dyDescent="0.15">
      <c r="B20" s="639" t="s">
        <v>271</v>
      </c>
      <c r="C20" s="640"/>
      <c r="D20" s="640"/>
      <c r="E20" s="640"/>
      <c r="F20" s="640"/>
      <c r="G20" s="640"/>
      <c r="H20" s="640"/>
      <c r="I20" s="640"/>
      <c r="J20" s="640"/>
      <c r="K20" s="640"/>
      <c r="L20" s="640"/>
      <c r="M20" s="640"/>
      <c r="N20" s="640"/>
      <c r="O20" s="640"/>
      <c r="P20" s="640"/>
      <c r="Q20" s="641"/>
      <c r="R20" s="642">
        <v>2871</v>
      </c>
      <c r="S20" s="643"/>
      <c r="T20" s="643"/>
      <c r="U20" s="643"/>
      <c r="V20" s="643"/>
      <c r="W20" s="643"/>
      <c r="X20" s="643"/>
      <c r="Y20" s="644"/>
      <c r="Z20" s="675">
        <v>0</v>
      </c>
      <c r="AA20" s="675"/>
      <c r="AB20" s="675"/>
      <c r="AC20" s="675"/>
      <c r="AD20" s="676">
        <v>2871</v>
      </c>
      <c r="AE20" s="676"/>
      <c r="AF20" s="676"/>
      <c r="AG20" s="676"/>
      <c r="AH20" s="676"/>
      <c r="AI20" s="676"/>
      <c r="AJ20" s="676"/>
      <c r="AK20" s="676"/>
      <c r="AL20" s="645">
        <v>0.1</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4221</v>
      </c>
      <c r="BH20" s="643"/>
      <c r="BI20" s="643"/>
      <c r="BJ20" s="643"/>
      <c r="BK20" s="643"/>
      <c r="BL20" s="643"/>
      <c r="BM20" s="643"/>
      <c r="BN20" s="644"/>
      <c r="BO20" s="675">
        <v>0.3</v>
      </c>
      <c r="BP20" s="675"/>
      <c r="BQ20" s="675"/>
      <c r="BR20" s="675"/>
      <c r="BS20" s="648" t="s">
        <v>144</v>
      </c>
      <c r="BT20" s="643"/>
      <c r="BU20" s="643"/>
      <c r="BV20" s="643"/>
      <c r="BW20" s="643"/>
      <c r="BX20" s="643"/>
      <c r="BY20" s="643"/>
      <c r="BZ20" s="643"/>
      <c r="CA20" s="643"/>
      <c r="CB20" s="689"/>
      <c r="CD20" s="681" t="s">
        <v>273</v>
      </c>
      <c r="CE20" s="682"/>
      <c r="CF20" s="682"/>
      <c r="CG20" s="682"/>
      <c r="CH20" s="682"/>
      <c r="CI20" s="682"/>
      <c r="CJ20" s="682"/>
      <c r="CK20" s="682"/>
      <c r="CL20" s="682"/>
      <c r="CM20" s="682"/>
      <c r="CN20" s="682"/>
      <c r="CO20" s="682"/>
      <c r="CP20" s="682"/>
      <c r="CQ20" s="683"/>
      <c r="CR20" s="642">
        <v>11771652</v>
      </c>
      <c r="CS20" s="643"/>
      <c r="CT20" s="643"/>
      <c r="CU20" s="643"/>
      <c r="CV20" s="643"/>
      <c r="CW20" s="643"/>
      <c r="CX20" s="643"/>
      <c r="CY20" s="644"/>
      <c r="CZ20" s="675">
        <v>100</v>
      </c>
      <c r="DA20" s="675"/>
      <c r="DB20" s="675"/>
      <c r="DC20" s="675"/>
      <c r="DD20" s="648">
        <v>1964659</v>
      </c>
      <c r="DE20" s="643"/>
      <c r="DF20" s="643"/>
      <c r="DG20" s="643"/>
      <c r="DH20" s="643"/>
      <c r="DI20" s="643"/>
      <c r="DJ20" s="643"/>
      <c r="DK20" s="643"/>
      <c r="DL20" s="643"/>
      <c r="DM20" s="643"/>
      <c r="DN20" s="643"/>
      <c r="DO20" s="643"/>
      <c r="DP20" s="644"/>
      <c r="DQ20" s="648">
        <v>6189343</v>
      </c>
      <c r="DR20" s="643"/>
      <c r="DS20" s="643"/>
      <c r="DT20" s="643"/>
      <c r="DU20" s="643"/>
      <c r="DV20" s="643"/>
      <c r="DW20" s="643"/>
      <c r="DX20" s="643"/>
      <c r="DY20" s="643"/>
      <c r="DZ20" s="643"/>
      <c r="EA20" s="643"/>
      <c r="EB20" s="643"/>
      <c r="EC20" s="689"/>
    </row>
    <row r="21" spans="2:133" ht="11.25" customHeight="1" x14ac:dyDescent="0.15">
      <c r="B21" s="639" t="s">
        <v>274</v>
      </c>
      <c r="C21" s="640"/>
      <c r="D21" s="640"/>
      <c r="E21" s="640"/>
      <c r="F21" s="640"/>
      <c r="G21" s="640"/>
      <c r="H21" s="640"/>
      <c r="I21" s="640"/>
      <c r="J21" s="640"/>
      <c r="K21" s="640"/>
      <c r="L21" s="640"/>
      <c r="M21" s="640"/>
      <c r="N21" s="640"/>
      <c r="O21" s="640"/>
      <c r="P21" s="640"/>
      <c r="Q21" s="641"/>
      <c r="R21" s="642">
        <v>1185</v>
      </c>
      <c r="S21" s="643"/>
      <c r="T21" s="643"/>
      <c r="U21" s="643"/>
      <c r="V21" s="643"/>
      <c r="W21" s="643"/>
      <c r="X21" s="643"/>
      <c r="Y21" s="644"/>
      <c r="Z21" s="675">
        <v>0</v>
      </c>
      <c r="AA21" s="675"/>
      <c r="AB21" s="675"/>
      <c r="AC21" s="675"/>
      <c r="AD21" s="676">
        <v>1185</v>
      </c>
      <c r="AE21" s="676"/>
      <c r="AF21" s="676"/>
      <c r="AG21" s="676"/>
      <c r="AH21" s="676"/>
      <c r="AI21" s="676"/>
      <c r="AJ21" s="676"/>
      <c r="AK21" s="676"/>
      <c r="AL21" s="645">
        <v>0</v>
      </c>
      <c r="AM21" s="646"/>
      <c r="AN21" s="646"/>
      <c r="AO21" s="677"/>
      <c r="AP21" s="736" t="s">
        <v>275</v>
      </c>
      <c r="AQ21" s="744"/>
      <c r="AR21" s="744"/>
      <c r="AS21" s="744"/>
      <c r="AT21" s="744"/>
      <c r="AU21" s="744"/>
      <c r="AV21" s="744"/>
      <c r="AW21" s="744"/>
      <c r="AX21" s="744"/>
      <c r="AY21" s="744"/>
      <c r="AZ21" s="744"/>
      <c r="BA21" s="744"/>
      <c r="BB21" s="744"/>
      <c r="BC21" s="744"/>
      <c r="BD21" s="744"/>
      <c r="BE21" s="744"/>
      <c r="BF21" s="738"/>
      <c r="BG21" s="642">
        <v>4221</v>
      </c>
      <c r="BH21" s="643"/>
      <c r="BI21" s="643"/>
      <c r="BJ21" s="643"/>
      <c r="BK21" s="643"/>
      <c r="BL21" s="643"/>
      <c r="BM21" s="643"/>
      <c r="BN21" s="644"/>
      <c r="BO21" s="675">
        <v>0.3</v>
      </c>
      <c r="BP21" s="675"/>
      <c r="BQ21" s="675"/>
      <c r="BR21" s="675"/>
      <c r="BS21" s="648" t="s">
        <v>144</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4001654</v>
      </c>
      <c r="S22" s="643"/>
      <c r="T22" s="643"/>
      <c r="U22" s="643"/>
      <c r="V22" s="643"/>
      <c r="W22" s="643"/>
      <c r="X22" s="643"/>
      <c r="Y22" s="644"/>
      <c r="Z22" s="675">
        <v>32.299999999999997</v>
      </c>
      <c r="AA22" s="675"/>
      <c r="AB22" s="675"/>
      <c r="AC22" s="675"/>
      <c r="AD22" s="676">
        <v>3557050</v>
      </c>
      <c r="AE22" s="676"/>
      <c r="AF22" s="676"/>
      <c r="AG22" s="676"/>
      <c r="AH22" s="676"/>
      <c r="AI22" s="676"/>
      <c r="AJ22" s="676"/>
      <c r="AK22" s="676"/>
      <c r="AL22" s="645">
        <v>64.7</v>
      </c>
      <c r="AM22" s="646"/>
      <c r="AN22" s="646"/>
      <c r="AO22" s="677"/>
      <c r="AP22" s="736" t="s">
        <v>277</v>
      </c>
      <c r="AQ22" s="744"/>
      <c r="AR22" s="744"/>
      <c r="AS22" s="744"/>
      <c r="AT22" s="744"/>
      <c r="AU22" s="744"/>
      <c r="AV22" s="744"/>
      <c r="AW22" s="744"/>
      <c r="AX22" s="744"/>
      <c r="AY22" s="744"/>
      <c r="AZ22" s="744"/>
      <c r="BA22" s="744"/>
      <c r="BB22" s="744"/>
      <c r="BC22" s="744"/>
      <c r="BD22" s="744"/>
      <c r="BE22" s="744"/>
      <c r="BF22" s="738"/>
      <c r="BG22" s="642" t="s">
        <v>230</v>
      </c>
      <c r="BH22" s="643"/>
      <c r="BI22" s="643"/>
      <c r="BJ22" s="643"/>
      <c r="BK22" s="643"/>
      <c r="BL22" s="643"/>
      <c r="BM22" s="643"/>
      <c r="BN22" s="644"/>
      <c r="BO22" s="675" t="s">
        <v>144</v>
      </c>
      <c r="BP22" s="675"/>
      <c r="BQ22" s="675"/>
      <c r="BR22" s="675"/>
      <c r="BS22" s="648" t="s">
        <v>230</v>
      </c>
      <c r="BT22" s="643"/>
      <c r="BU22" s="643"/>
      <c r="BV22" s="643"/>
      <c r="BW22" s="643"/>
      <c r="BX22" s="643"/>
      <c r="BY22" s="643"/>
      <c r="BZ22" s="643"/>
      <c r="CA22" s="643"/>
      <c r="CB22" s="689"/>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3557050</v>
      </c>
      <c r="S23" s="643"/>
      <c r="T23" s="643"/>
      <c r="U23" s="643"/>
      <c r="V23" s="643"/>
      <c r="W23" s="643"/>
      <c r="X23" s="643"/>
      <c r="Y23" s="644"/>
      <c r="Z23" s="675">
        <v>28.7</v>
      </c>
      <c r="AA23" s="675"/>
      <c r="AB23" s="675"/>
      <c r="AC23" s="675"/>
      <c r="AD23" s="676">
        <v>3557050</v>
      </c>
      <c r="AE23" s="676"/>
      <c r="AF23" s="676"/>
      <c r="AG23" s="676"/>
      <c r="AH23" s="676"/>
      <c r="AI23" s="676"/>
      <c r="AJ23" s="676"/>
      <c r="AK23" s="676"/>
      <c r="AL23" s="645">
        <v>64.7</v>
      </c>
      <c r="AM23" s="646"/>
      <c r="AN23" s="646"/>
      <c r="AO23" s="677"/>
      <c r="AP23" s="736" t="s">
        <v>280</v>
      </c>
      <c r="AQ23" s="744"/>
      <c r="AR23" s="744"/>
      <c r="AS23" s="744"/>
      <c r="AT23" s="744"/>
      <c r="AU23" s="744"/>
      <c r="AV23" s="744"/>
      <c r="AW23" s="744"/>
      <c r="AX23" s="744"/>
      <c r="AY23" s="744"/>
      <c r="AZ23" s="744"/>
      <c r="BA23" s="744"/>
      <c r="BB23" s="744"/>
      <c r="BC23" s="744"/>
      <c r="BD23" s="744"/>
      <c r="BE23" s="744"/>
      <c r="BF23" s="738"/>
      <c r="BG23" s="642" t="s">
        <v>230</v>
      </c>
      <c r="BH23" s="643"/>
      <c r="BI23" s="643"/>
      <c r="BJ23" s="643"/>
      <c r="BK23" s="643"/>
      <c r="BL23" s="643"/>
      <c r="BM23" s="643"/>
      <c r="BN23" s="644"/>
      <c r="BO23" s="675" t="s">
        <v>230</v>
      </c>
      <c r="BP23" s="675"/>
      <c r="BQ23" s="675"/>
      <c r="BR23" s="675"/>
      <c r="BS23" s="648" t="s">
        <v>230</v>
      </c>
      <c r="BT23" s="643"/>
      <c r="BU23" s="643"/>
      <c r="BV23" s="643"/>
      <c r="BW23" s="643"/>
      <c r="BX23" s="643"/>
      <c r="BY23" s="643"/>
      <c r="BZ23" s="643"/>
      <c r="CA23" s="643"/>
      <c r="CB23" s="689"/>
      <c r="CD23" s="746" t="s">
        <v>219</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444604</v>
      </c>
      <c r="S24" s="643"/>
      <c r="T24" s="643"/>
      <c r="U24" s="643"/>
      <c r="V24" s="643"/>
      <c r="W24" s="643"/>
      <c r="X24" s="643"/>
      <c r="Y24" s="644"/>
      <c r="Z24" s="675">
        <v>3.6</v>
      </c>
      <c r="AA24" s="675"/>
      <c r="AB24" s="675"/>
      <c r="AC24" s="675"/>
      <c r="AD24" s="676" t="s">
        <v>144</v>
      </c>
      <c r="AE24" s="676"/>
      <c r="AF24" s="676"/>
      <c r="AG24" s="676"/>
      <c r="AH24" s="676"/>
      <c r="AI24" s="676"/>
      <c r="AJ24" s="676"/>
      <c r="AK24" s="676"/>
      <c r="AL24" s="645" t="s">
        <v>144</v>
      </c>
      <c r="AM24" s="646"/>
      <c r="AN24" s="646"/>
      <c r="AO24" s="677"/>
      <c r="AP24" s="736" t="s">
        <v>287</v>
      </c>
      <c r="AQ24" s="744"/>
      <c r="AR24" s="744"/>
      <c r="AS24" s="744"/>
      <c r="AT24" s="744"/>
      <c r="AU24" s="744"/>
      <c r="AV24" s="744"/>
      <c r="AW24" s="744"/>
      <c r="AX24" s="744"/>
      <c r="AY24" s="744"/>
      <c r="AZ24" s="744"/>
      <c r="BA24" s="744"/>
      <c r="BB24" s="744"/>
      <c r="BC24" s="744"/>
      <c r="BD24" s="744"/>
      <c r="BE24" s="744"/>
      <c r="BF24" s="738"/>
      <c r="BG24" s="642" t="s">
        <v>144</v>
      </c>
      <c r="BH24" s="643"/>
      <c r="BI24" s="643"/>
      <c r="BJ24" s="643"/>
      <c r="BK24" s="643"/>
      <c r="BL24" s="643"/>
      <c r="BM24" s="643"/>
      <c r="BN24" s="644"/>
      <c r="BO24" s="675" t="s">
        <v>230</v>
      </c>
      <c r="BP24" s="675"/>
      <c r="BQ24" s="675"/>
      <c r="BR24" s="675"/>
      <c r="BS24" s="648" t="s">
        <v>230</v>
      </c>
      <c r="BT24" s="643"/>
      <c r="BU24" s="643"/>
      <c r="BV24" s="643"/>
      <c r="BW24" s="643"/>
      <c r="BX24" s="643"/>
      <c r="BY24" s="643"/>
      <c r="BZ24" s="643"/>
      <c r="CA24" s="643"/>
      <c r="CB24" s="689"/>
      <c r="CD24" s="700" t="s">
        <v>288</v>
      </c>
      <c r="CE24" s="701"/>
      <c r="CF24" s="701"/>
      <c r="CG24" s="701"/>
      <c r="CH24" s="701"/>
      <c r="CI24" s="701"/>
      <c r="CJ24" s="701"/>
      <c r="CK24" s="701"/>
      <c r="CL24" s="701"/>
      <c r="CM24" s="701"/>
      <c r="CN24" s="701"/>
      <c r="CO24" s="701"/>
      <c r="CP24" s="701"/>
      <c r="CQ24" s="702"/>
      <c r="CR24" s="697">
        <v>3709575</v>
      </c>
      <c r="CS24" s="698"/>
      <c r="CT24" s="698"/>
      <c r="CU24" s="698"/>
      <c r="CV24" s="698"/>
      <c r="CW24" s="698"/>
      <c r="CX24" s="698"/>
      <c r="CY24" s="741"/>
      <c r="CZ24" s="742">
        <v>31.5</v>
      </c>
      <c r="DA24" s="713"/>
      <c r="DB24" s="713"/>
      <c r="DC24" s="745"/>
      <c r="DD24" s="740">
        <v>2868930</v>
      </c>
      <c r="DE24" s="698"/>
      <c r="DF24" s="698"/>
      <c r="DG24" s="698"/>
      <c r="DH24" s="698"/>
      <c r="DI24" s="698"/>
      <c r="DJ24" s="698"/>
      <c r="DK24" s="741"/>
      <c r="DL24" s="740">
        <v>2819689</v>
      </c>
      <c r="DM24" s="698"/>
      <c r="DN24" s="698"/>
      <c r="DO24" s="698"/>
      <c r="DP24" s="698"/>
      <c r="DQ24" s="698"/>
      <c r="DR24" s="698"/>
      <c r="DS24" s="698"/>
      <c r="DT24" s="698"/>
      <c r="DU24" s="698"/>
      <c r="DV24" s="741"/>
      <c r="DW24" s="742">
        <v>51.3</v>
      </c>
      <c r="DX24" s="713"/>
      <c r="DY24" s="713"/>
      <c r="DZ24" s="713"/>
      <c r="EA24" s="713"/>
      <c r="EB24" s="713"/>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t="s">
        <v>230</v>
      </c>
      <c r="S25" s="643"/>
      <c r="T25" s="643"/>
      <c r="U25" s="643"/>
      <c r="V25" s="643"/>
      <c r="W25" s="643"/>
      <c r="X25" s="643"/>
      <c r="Y25" s="644"/>
      <c r="Z25" s="675" t="s">
        <v>230</v>
      </c>
      <c r="AA25" s="675"/>
      <c r="AB25" s="675"/>
      <c r="AC25" s="675"/>
      <c r="AD25" s="676" t="s">
        <v>230</v>
      </c>
      <c r="AE25" s="676"/>
      <c r="AF25" s="676"/>
      <c r="AG25" s="676"/>
      <c r="AH25" s="676"/>
      <c r="AI25" s="676"/>
      <c r="AJ25" s="676"/>
      <c r="AK25" s="676"/>
      <c r="AL25" s="645" t="s">
        <v>144</v>
      </c>
      <c r="AM25" s="646"/>
      <c r="AN25" s="646"/>
      <c r="AO25" s="677"/>
      <c r="AP25" s="736" t="s">
        <v>290</v>
      </c>
      <c r="AQ25" s="744"/>
      <c r="AR25" s="744"/>
      <c r="AS25" s="744"/>
      <c r="AT25" s="744"/>
      <c r="AU25" s="744"/>
      <c r="AV25" s="744"/>
      <c r="AW25" s="744"/>
      <c r="AX25" s="744"/>
      <c r="AY25" s="744"/>
      <c r="AZ25" s="744"/>
      <c r="BA25" s="744"/>
      <c r="BB25" s="744"/>
      <c r="BC25" s="744"/>
      <c r="BD25" s="744"/>
      <c r="BE25" s="744"/>
      <c r="BF25" s="738"/>
      <c r="BG25" s="642" t="s">
        <v>230</v>
      </c>
      <c r="BH25" s="643"/>
      <c r="BI25" s="643"/>
      <c r="BJ25" s="643"/>
      <c r="BK25" s="643"/>
      <c r="BL25" s="643"/>
      <c r="BM25" s="643"/>
      <c r="BN25" s="644"/>
      <c r="BO25" s="675" t="s">
        <v>230</v>
      </c>
      <c r="BP25" s="675"/>
      <c r="BQ25" s="675"/>
      <c r="BR25" s="675"/>
      <c r="BS25" s="648" t="s">
        <v>230</v>
      </c>
      <c r="BT25" s="643"/>
      <c r="BU25" s="643"/>
      <c r="BV25" s="643"/>
      <c r="BW25" s="643"/>
      <c r="BX25" s="643"/>
      <c r="BY25" s="643"/>
      <c r="BZ25" s="643"/>
      <c r="CA25" s="643"/>
      <c r="CB25" s="689"/>
      <c r="CD25" s="681" t="s">
        <v>291</v>
      </c>
      <c r="CE25" s="682"/>
      <c r="CF25" s="682"/>
      <c r="CG25" s="682"/>
      <c r="CH25" s="682"/>
      <c r="CI25" s="682"/>
      <c r="CJ25" s="682"/>
      <c r="CK25" s="682"/>
      <c r="CL25" s="682"/>
      <c r="CM25" s="682"/>
      <c r="CN25" s="682"/>
      <c r="CO25" s="682"/>
      <c r="CP25" s="682"/>
      <c r="CQ25" s="683"/>
      <c r="CR25" s="642">
        <v>1756114</v>
      </c>
      <c r="CS25" s="661"/>
      <c r="CT25" s="661"/>
      <c r="CU25" s="661"/>
      <c r="CV25" s="661"/>
      <c r="CW25" s="661"/>
      <c r="CX25" s="661"/>
      <c r="CY25" s="662"/>
      <c r="CZ25" s="645">
        <v>14.9</v>
      </c>
      <c r="DA25" s="663"/>
      <c r="DB25" s="663"/>
      <c r="DC25" s="664"/>
      <c r="DD25" s="648">
        <v>1497720</v>
      </c>
      <c r="DE25" s="661"/>
      <c r="DF25" s="661"/>
      <c r="DG25" s="661"/>
      <c r="DH25" s="661"/>
      <c r="DI25" s="661"/>
      <c r="DJ25" s="661"/>
      <c r="DK25" s="662"/>
      <c r="DL25" s="648">
        <v>1481786</v>
      </c>
      <c r="DM25" s="661"/>
      <c r="DN25" s="661"/>
      <c r="DO25" s="661"/>
      <c r="DP25" s="661"/>
      <c r="DQ25" s="661"/>
      <c r="DR25" s="661"/>
      <c r="DS25" s="661"/>
      <c r="DT25" s="661"/>
      <c r="DU25" s="661"/>
      <c r="DV25" s="662"/>
      <c r="DW25" s="645">
        <v>26.9</v>
      </c>
      <c r="DX25" s="663"/>
      <c r="DY25" s="663"/>
      <c r="DZ25" s="663"/>
      <c r="EA25" s="663"/>
      <c r="EB25" s="663"/>
      <c r="EC25" s="684"/>
    </row>
    <row r="26" spans="2:133" ht="11.25" customHeight="1" x14ac:dyDescent="0.15">
      <c r="B26" s="639" t="s">
        <v>292</v>
      </c>
      <c r="C26" s="640"/>
      <c r="D26" s="640"/>
      <c r="E26" s="640"/>
      <c r="F26" s="640"/>
      <c r="G26" s="640"/>
      <c r="H26" s="640"/>
      <c r="I26" s="640"/>
      <c r="J26" s="640"/>
      <c r="K26" s="640"/>
      <c r="L26" s="640"/>
      <c r="M26" s="640"/>
      <c r="N26" s="640"/>
      <c r="O26" s="640"/>
      <c r="P26" s="640"/>
      <c r="Q26" s="641"/>
      <c r="R26" s="642">
        <v>5927133</v>
      </c>
      <c r="S26" s="643"/>
      <c r="T26" s="643"/>
      <c r="U26" s="643"/>
      <c r="V26" s="643"/>
      <c r="W26" s="643"/>
      <c r="X26" s="643"/>
      <c r="Y26" s="644"/>
      <c r="Z26" s="675">
        <v>47.8</v>
      </c>
      <c r="AA26" s="675"/>
      <c r="AB26" s="675"/>
      <c r="AC26" s="675"/>
      <c r="AD26" s="676">
        <v>5482529</v>
      </c>
      <c r="AE26" s="676"/>
      <c r="AF26" s="676"/>
      <c r="AG26" s="676"/>
      <c r="AH26" s="676"/>
      <c r="AI26" s="676"/>
      <c r="AJ26" s="676"/>
      <c r="AK26" s="676"/>
      <c r="AL26" s="645">
        <v>99.7</v>
      </c>
      <c r="AM26" s="646"/>
      <c r="AN26" s="646"/>
      <c r="AO26" s="677"/>
      <c r="AP26" s="736" t="s">
        <v>293</v>
      </c>
      <c r="AQ26" s="737"/>
      <c r="AR26" s="737"/>
      <c r="AS26" s="737"/>
      <c r="AT26" s="737"/>
      <c r="AU26" s="737"/>
      <c r="AV26" s="737"/>
      <c r="AW26" s="737"/>
      <c r="AX26" s="737"/>
      <c r="AY26" s="737"/>
      <c r="AZ26" s="737"/>
      <c r="BA26" s="737"/>
      <c r="BB26" s="737"/>
      <c r="BC26" s="737"/>
      <c r="BD26" s="737"/>
      <c r="BE26" s="737"/>
      <c r="BF26" s="738"/>
      <c r="BG26" s="642" t="s">
        <v>230</v>
      </c>
      <c r="BH26" s="643"/>
      <c r="BI26" s="643"/>
      <c r="BJ26" s="643"/>
      <c r="BK26" s="643"/>
      <c r="BL26" s="643"/>
      <c r="BM26" s="643"/>
      <c r="BN26" s="644"/>
      <c r="BO26" s="675" t="s">
        <v>144</v>
      </c>
      <c r="BP26" s="675"/>
      <c r="BQ26" s="675"/>
      <c r="BR26" s="675"/>
      <c r="BS26" s="648" t="s">
        <v>230</v>
      </c>
      <c r="BT26" s="643"/>
      <c r="BU26" s="643"/>
      <c r="BV26" s="643"/>
      <c r="BW26" s="643"/>
      <c r="BX26" s="643"/>
      <c r="BY26" s="643"/>
      <c r="BZ26" s="643"/>
      <c r="CA26" s="643"/>
      <c r="CB26" s="689"/>
      <c r="CD26" s="681" t="s">
        <v>294</v>
      </c>
      <c r="CE26" s="682"/>
      <c r="CF26" s="682"/>
      <c r="CG26" s="682"/>
      <c r="CH26" s="682"/>
      <c r="CI26" s="682"/>
      <c r="CJ26" s="682"/>
      <c r="CK26" s="682"/>
      <c r="CL26" s="682"/>
      <c r="CM26" s="682"/>
      <c r="CN26" s="682"/>
      <c r="CO26" s="682"/>
      <c r="CP26" s="682"/>
      <c r="CQ26" s="683"/>
      <c r="CR26" s="642">
        <v>922933</v>
      </c>
      <c r="CS26" s="643"/>
      <c r="CT26" s="643"/>
      <c r="CU26" s="643"/>
      <c r="CV26" s="643"/>
      <c r="CW26" s="643"/>
      <c r="CX26" s="643"/>
      <c r="CY26" s="644"/>
      <c r="CZ26" s="645">
        <v>7.8</v>
      </c>
      <c r="DA26" s="663"/>
      <c r="DB26" s="663"/>
      <c r="DC26" s="664"/>
      <c r="DD26" s="648">
        <v>750098</v>
      </c>
      <c r="DE26" s="643"/>
      <c r="DF26" s="643"/>
      <c r="DG26" s="643"/>
      <c r="DH26" s="643"/>
      <c r="DI26" s="643"/>
      <c r="DJ26" s="643"/>
      <c r="DK26" s="644"/>
      <c r="DL26" s="648" t="s">
        <v>230</v>
      </c>
      <c r="DM26" s="643"/>
      <c r="DN26" s="643"/>
      <c r="DO26" s="643"/>
      <c r="DP26" s="643"/>
      <c r="DQ26" s="643"/>
      <c r="DR26" s="643"/>
      <c r="DS26" s="643"/>
      <c r="DT26" s="643"/>
      <c r="DU26" s="643"/>
      <c r="DV26" s="644"/>
      <c r="DW26" s="645" t="s">
        <v>144</v>
      </c>
      <c r="DX26" s="663"/>
      <c r="DY26" s="663"/>
      <c r="DZ26" s="663"/>
      <c r="EA26" s="663"/>
      <c r="EB26" s="663"/>
      <c r="EC26" s="684"/>
    </row>
    <row r="27" spans="2:133" ht="11.25" customHeight="1" x14ac:dyDescent="0.15">
      <c r="B27" s="639" t="s">
        <v>295</v>
      </c>
      <c r="C27" s="640"/>
      <c r="D27" s="640"/>
      <c r="E27" s="640"/>
      <c r="F27" s="640"/>
      <c r="G27" s="640"/>
      <c r="H27" s="640"/>
      <c r="I27" s="640"/>
      <c r="J27" s="640"/>
      <c r="K27" s="640"/>
      <c r="L27" s="640"/>
      <c r="M27" s="640"/>
      <c r="N27" s="640"/>
      <c r="O27" s="640"/>
      <c r="P27" s="640"/>
      <c r="Q27" s="641"/>
      <c r="R27" s="642">
        <v>1367</v>
      </c>
      <c r="S27" s="643"/>
      <c r="T27" s="643"/>
      <c r="U27" s="643"/>
      <c r="V27" s="643"/>
      <c r="W27" s="643"/>
      <c r="X27" s="643"/>
      <c r="Y27" s="644"/>
      <c r="Z27" s="675">
        <v>0</v>
      </c>
      <c r="AA27" s="675"/>
      <c r="AB27" s="675"/>
      <c r="AC27" s="675"/>
      <c r="AD27" s="676">
        <v>1367</v>
      </c>
      <c r="AE27" s="676"/>
      <c r="AF27" s="676"/>
      <c r="AG27" s="676"/>
      <c r="AH27" s="676"/>
      <c r="AI27" s="676"/>
      <c r="AJ27" s="676"/>
      <c r="AK27" s="676"/>
      <c r="AL27" s="645">
        <v>0</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1488746</v>
      </c>
      <c r="BH27" s="643"/>
      <c r="BI27" s="643"/>
      <c r="BJ27" s="643"/>
      <c r="BK27" s="643"/>
      <c r="BL27" s="643"/>
      <c r="BM27" s="643"/>
      <c r="BN27" s="644"/>
      <c r="BO27" s="675">
        <v>100</v>
      </c>
      <c r="BP27" s="675"/>
      <c r="BQ27" s="675"/>
      <c r="BR27" s="675"/>
      <c r="BS27" s="648" t="s">
        <v>230</v>
      </c>
      <c r="BT27" s="643"/>
      <c r="BU27" s="643"/>
      <c r="BV27" s="643"/>
      <c r="BW27" s="643"/>
      <c r="BX27" s="643"/>
      <c r="BY27" s="643"/>
      <c r="BZ27" s="643"/>
      <c r="CA27" s="643"/>
      <c r="CB27" s="689"/>
      <c r="CD27" s="681" t="s">
        <v>297</v>
      </c>
      <c r="CE27" s="682"/>
      <c r="CF27" s="682"/>
      <c r="CG27" s="682"/>
      <c r="CH27" s="682"/>
      <c r="CI27" s="682"/>
      <c r="CJ27" s="682"/>
      <c r="CK27" s="682"/>
      <c r="CL27" s="682"/>
      <c r="CM27" s="682"/>
      <c r="CN27" s="682"/>
      <c r="CO27" s="682"/>
      <c r="CP27" s="682"/>
      <c r="CQ27" s="683"/>
      <c r="CR27" s="642">
        <v>909413</v>
      </c>
      <c r="CS27" s="661"/>
      <c r="CT27" s="661"/>
      <c r="CU27" s="661"/>
      <c r="CV27" s="661"/>
      <c r="CW27" s="661"/>
      <c r="CX27" s="661"/>
      <c r="CY27" s="662"/>
      <c r="CZ27" s="645">
        <v>7.7</v>
      </c>
      <c r="DA27" s="663"/>
      <c r="DB27" s="663"/>
      <c r="DC27" s="664"/>
      <c r="DD27" s="648">
        <v>328439</v>
      </c>
      <c r="DE27" s="661"/>
      <c r="DF27" s="661"/>
      <c r="DG27" s="661"/>
      <c r="DH27" s="661"/>
      <c r="DI27" s="661"/>
      <c r="DJ27" s="661"/>
      <c r="DK27" s="662"/>
      <c r="DL27" s="648">
        <v>295132</v>
      </c>
      <c r="DM27" s="661"/>
      <c r="DN27" s="661"/>
      <c r="DO27" s="661"/>
      <c r="DP27" s="661"/>
      <c r="DQ27" s="661"/>
      <c r="DR27" s="661"/>
      <c r="DS27" s="661"/>
      <c r="DT27" s="661"/>
      <c r="DU27" s="661"/>
      <c r="DV27" s="662"/>
      <c r="DW27" s="645">
        <v>5.4</v>
      </c>
      <c r="DX27" s="663"/>
      <c r="DY27" s="663"/>
      <c r="DZ27" s="663"/>
      <c r="EA27" s="663"/>
      <c r="EB27" s="663"/>
      <c r="EC27" s="684"/>
    </row>
    <row r="28" spans="2:133" ht="11.25" customHeight="1" x14ac:dyDescent="0.15">
      <c r="B28" s="639" t="s">
        <v>298</v>
      </c>
      <c r="C28" s="640"/>
      <c r="D28" s="640"/>
      <c r="E28" s="640"/>
      <c r="F28" s="640"/>
      <c r="G28" s="640"/>
      <c r="H28" s="640"/>
      <c r="I28" s="640"/>
      <c r="J28" s="640"/>
      <c r="K28" s="640"/>
      <c r="L28" s="640"/>
      <c r="M28" s="640"/>
      <c r="N28" s="640"/>
      <c r="O28" s="640"/>
      <c r="P28" s="640"/>
      <c r="Q28" s="641"/>
      <c r="R28" s="642">
        <v>190258</v>
      </c>
      <c r="S28" s="643"/>
      <c r="T28" s="643"/>
      <c r="U28" s="643"/>
      <c r="V28" s="643"/>
      <c r="W28" s="643"/>
      <c r="X28" s="643"/>
      <c r="Y28" s="644"/>
      <c r="Z28" s="675">
        <v>1.5</v>
      </c>
      <c r="AA28" s="675"/>
      <c r="AB28" s="675"/>
      <c r="AC28" s="675"/>
      <c r="AD28" s="676">
        <v>12</v>
      </c>
      <c r="AE28" s="676"/>
      <c r="AF28" s="676"/>
      <c r="AG28" s="676"/>
      <c r="AH28" s="676"/>
      <c r="AI28" s="676"/>
      <c r="AJ28" s="676"/>
      <c r="AK28" s="676"/>
      <c r="AL28" s="645">
        <v>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299</v>
      </c>
      <c r="CE28" s="682"/>
      <c r="CF28" s="682"/>
      <c r="CG28" s="682"/>
      <c r="CH28" s="682"/>
      <c r="CI28" s="682"/>
      <c r="CJ28" s="682"/>
      <c r="CK28" s="682"/>
      <c r="CL28" s="682"/>
      <c r="CM28" s="682"/>
      <c r="CN28" s="682"/>
      <c r="CO28" s="682"/>
      <c r="CP28" s="682"/>
      <c r="CQ28" s="683"/>
      <c r="CR28" s="642">
        <v>1044048</v>
      </c>
      <c r="CS28" s="643"/>
      <c r="CT28" s="643"/>
      <c r="CU28" s="643"/>
      <c r="CV28" s="643"/>
      <c r="CW28" s="643"/>
      <c r="CX28" s="643"/>
      <c r="CY28" s="644"/>
      <c r="CZ28" s="645">
        <v>8.9</v>
      </c>
      <c r="DA28" s="663"/>
      <c r="DB28" s="663"/>
      <c r="DC28" s="664"/>
      <c r="DD28" s="648">
        <v>1042771</v>
      </c>
      <c r="DE28" s="643"/>
      <c r="DF28" s="643"/>
      <c r="DG28" s="643"/>
      <c r="DH28" s="643"/>
      <c r="DI28" s="643"/>
      <c r="DJ28" s="643"/>
      <c r="DK28" s="644"/>
      <c r="DL28" s="648">
        <v>1042771</v>
      </c>
      <c r="DM28" s="643"/>
      <c r="DN28" s="643"/>
      <c r="DO28" s="643"/>
      <c r="DP28" s="643"/>
      <c r="DQ28" s="643"/>
      <c r="DR28" s="643"/>
      <c r="DS28" s="643"/>
      <c r="DT28" s="643"/>
      <c r="DU28" s="643"/>
      <c r="DV28" s="644"/>
      <c r="DW28" s="645">
        <v>19</v>
      </c>
      <c r="DX28" s="663"/>
      <c r="DY28" s="663"/>
      <c r="DZ28" s="663"/>
      <c r="EA28" s="663"/>
      <c r="EB28" s="663"/>
      <c r="EC28" s="684"/>
    </row>
    <row r="29" spans="2:133" ht="11.25" customHeight="1" x14ac:dyDescent="0.15">
      <c r="B29" s="639" t="s">
        <v>300</v>
      </c>
      <c r="C29" s="640"/>
      <c r="D29" s="640"/>
      <c r="E29" s="640"/>
      <c r="F29" s="640"/>
      <c r="G29" s="640"/>
      <c r="H29" s="640"/>
      <c r="I29" s="640"/>
      <c r="J29" s="640"/>
      <c r="K29" s="640"/>
      <c r="L29" s="640"/>
      <c r="M29" s="640"/>
      <c r="N29" s="640"/>
      <c r="O29" s="640"/>
      <c r="P29" s="640"/>
      <c r="Q29" s="641"/>
      <c r="R29" s="642">
        <v>90496</v>
      </c>
      <c r="S29" s="643"/>
      <c r="T29" s="643"/>
      <c r="U29" s="643"/>
      <c r="V29" s="643"/>
      <c r="W29" s="643"/>
      <c r="X29" s="643"/>
      <c r="Y29" s="644"/>
      <c r="Z29" s="675">
        <v>0.7</v>
      </c>
      <c r="AA29" s="675"/>
      <c r="AB29" s="675"/>
      <c r="AC29" s="675"/>
      <c r="AD29" s="676">
        <v>846</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301</v>
      </c>
      <c r="CE29" s="728"/>
      <c r="CF29" s="681" t="s">
        <v>69</v>
      </c>
      <c r="CG29" s="682"/>
      <c r="CH29" s="682"/>
      <c r="CI29" s="682"/>
      <c r="CJ29" s="682"/>
      <c r="CK29" s="682"/>
      <c r="CL29" s="682"/>
      <c r="CM29" s="682"/>
      <c r="CN29" s="682"/>
      <c r="CO29" s="682"/>
      <c r="CP29" s="682"/>
      <c r="CQ29" s="683"/>
      <c r="CR29" s="642">
        <v>1044048</v>
      </c>
      <c r="CS29" s="661"/>
      <c r="CT29" s="661"/>
      <c r="CU29" s="661"/>
      <c r="CV29" s="661"/>
      <c r="CW29" s="661"/>
      <c r="CX29" s="661"/>
      <c r="CY29" s="662"/>
      <c r="CZ29" s="645">
        <v>8.9</v>
      </c>
      <c r="DA29" s="663"/>
      <c r="DB29" s="663"/>
      <c r="DC29" s="664"/>
      <c r="DD29" s="648">
        <v>1042771</v>
      </c>
      <c r="DE29" s="661"/>
      <c r="DF29" s="661"/>
      <c r="DG29" s="661"/>
      <c r="DH29" s="661"/>
      <c r="DI29" s="661"/>
      <c r="DJ29" s="661"/>
      <c r="DK29" s="662"/>
      <c r="DL29" s="648">
        <v>1042771</v>
      </c>
      <c r="DM29" s="661"/>
      <c r="DN29" s="661"/>
      <c r="DO29" s="661"/>
      <c r="DP29" s="661"/>
      <c r="DQ29" s="661"/>
      <c r="DR29" s="661"/>
      <c r="DS29" s="661"/>
      <c r="DT29" s="661"/>
      <c r="DU29" s="661"/>
      <c r="DV29" s="662"/>
      <c r="DW29" s="645">
        <v>19</v>
      </c>
      <c r="DX29" s="663"/>
      <c r="DY29" s="663"/>
      <c r="DZ29" s="663"/>
      <c r="EA29" s="663"/>
      <c r="EB29" s="663"/>
      <c r="EC29" s="684"/>
    </row>
    <row r="30" spans="2:133" ht="11.25" customHeight="1" x14ac:dyDescent="0.15">
      <c r="B30" s="639" t="s">
        <v>302</v>
      </c>
      <c r="C30" s="640"/>
      <c r="D30" s="640"/>
      <c r="E30" s="640"/>
      <c r="F30" s="640"/>
      <c r="G30" s="640"/>
      <c r="H30" s="640"/>
      <c r="I30" s="640"/>
      <c r="J30" s="640"/>
      <c r="K30" s="640"/>
      <c r="L30" s="640"/>
      <c r="M30" s="640"/>
      <c r="N30" s="640"/>
      <c r="O30" s="640"/>
      <c r="P30" s="640"/>
      <c r="Q30" s="641"/>
      <c r="R30" s="642">
        <v>98045</v>
      </c>
      <c r="S30" s="643"/>
      <c r="T30" s="643"/>
      <c r="U30" s="643"/>
      <c r="V30" s="643"/>
      <c r="W30" s="643"/>
      <c r="X30" s="643"/>
      <c r="Y30" s="644"/>
      <c r="Z30" s="675">
        <v>0.8</v>
      </c>
      <c r="AA30" s="675"/>
      <c r="AB30" s="675"/>
      <c r="AC30" s="675"/>
      <c r="AD30" s="676" t="s">
        <v>144</v>
      </c>
      <c r="AE30" s="676"/>
      <c r="AF30" s="676"/>
      <c r="AG30" s="676"/>
      <c r="AH30" s="676"/>
      <c r="AI30" s="676"/>
      <c r="AJ30" s="676"/>
      <c r="AK30" s="676"/>
      <c r="AL30" s="645" t="s">
        <v>230</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303</v>
      </c>
      <c r="BH30" s="716"/>
      <c r="BI30" s="716"/>
      <c r="BJ30" s="716"/>
      <c r="BK30" s="716"/>
      <c r="BL30" s="716"/>
      <c r="BM30" s="716"/>
      <c r="BN30" s="716"/>
      <c r="BO30" s="716"/>
      <c r="BP30" s="716"/>
      <c r="BQ30" s="717"/>
      <c r="BR30" s="703" t="s">
        <v>304</v>
      </c>
      <c r="BS30" s="716"/>
      <c r="BT30" s="716"/>
      <c r="BU30" s="716"/>
      <c r="BV30" s="716"/>
      <c r="BW30" s="716"/>
      <c r="BX30" s="716"/>
      <c r="BY30" s="716"/>
      <c r="BZ30" s="716"/>
      <c r="CA30" s="716"/>
      <c r="CB30" s="717"/>
      <c r="CD30" s="729"/>
      <c r="CE30" s="730"/>
      <c r="CF30" s="681" t="s">
        <v>305</v>
      </c>
      <c r="CG30" s="682"/>
      <c r="CH30" s="682"/>
      <c r="CI30" s="682"/>
      <c r="CJ30" s="682"/>
      <c r="CK30" s="682"/>
      <c r="CL30" s="682"/>
      <c r="CM30" s="682"/>
      <c r="CN30" s="682"/>
      <c r="CO30" s="682"/>
      <c r="CP30" s="682"/>
      <c r="CQ30" s="683"/>
      <c r="CR30" s="642">
        <v>1013795</v>
      </c>
      <c r="CS30" s="643"/>
      <c r="CT30" s="643"/>
      <c r="CU30" s="643"/>
      <c r="CV30" s="643"/>
      <c r="CW30" s="643"/>
      <c r="CX30" s="643"/>
      <c r="CY30" s="644"/>
      <c r="CZ30" s="645">
        <v>8.6</v>
      </c>
      <c r="DA30" s="663"/>
      <c r="DB30" s="663"/>
      <c r="DC30" s="664"/>
      <c r="DD30" s="648">
        <v>1012555</v>
      </c>
      <c r="DE30" s="643"/>
      <c r="DF30" s="643"/>
      <c r="DG30" s="643"/>
      <c r="DH30" s="643"/>
      <c r="DI30" s="643"/>
      <c r="DJ30" s="643"/>
      <c r="DK30" s="644"/>
      <c r="DL30" s="648">
        <v>1012555</v>
      </c>
      <c r="DM30" s="643"/>
      <c r="DN30" s="643"/>
      <c r="DO30" s="643"/>
      <c r="DP30" s="643"/>
      <c r="DQ30" s="643"/>
      <c r="DR30" s="643"/>
      <c r="DS30" s="643"/>
      <c r="DT30" s="643"/>
      <c r="DU30" s="643"/>
      <c r="DV30" s="644"/>
      <c r="DW30" s="645">
        <v>18.399999999999999</v>
      </c>
      <c r="DX30" s="663"/>
      <c r="DY30" s="663"/>
      <c r="DZ30" s="663"/>
      <c r="EA30" s="663"/>
      <c r="EB30" s="663"/>
      <c r="EC30" s="684"/>
    </row>
    <row r="31" spans="2:133" ht="11.25" customHeight="1" x14ac:dyDescent="0.15">
      <c r="B31" s="639" t="s">
        <v>306</v>
      </c>
      <c r="C31" s="640"/>
      <c r="D31" s="640"/>
      <c r="E31" s="640"/>
      <c r="F31" s="640"/>
      <c r="G31" s="640"/>
      <c r="H31" s="640"/>
      <c r="I31" s="640"/>
      <c r="J31" s="640"/>
      <c r="K31" s="640"/>
      <c r="L31" s="640"/>
      <c r="M31" s="640"/>
      <c r="N31" s="640"/>
      <c r="O31" s="640"/>
      <c r="P31" s="640"/>
      <c r="Q31" s="641"/>
      <c r="R31" s="642">
        <v>2633798</v>
      </c>
      <c r="S31" s="643"/>
      <c r="T31" s="643"/>
      <c r="U31" s="643"/>
      <c r="V31" s="643"/>
      <c r="W31" s="643"/>
      <c r="X31" s="643"/>
      <c r="Y31" s="644"/>
      <c r="Z31" s="675">
        <v>21.2</v>
      </c>
      <c r="AA31" s="675"/>
      <c r="AB31" s="675"/>
      <c r="AC31" s="675"/>
      <c r="AD31" s="676" t="s">
        <v>230</v>
      </c>
      <c r="AE31" s="676"/>
      <c r="AF31" s="676"/>
      <c r="AG31" s="676"/>
      <c r="AH31" s="676"/>
      <c r="AI31" s="676"/>
      <c r="AJ31" s="676"/>
      <c r="AK31" s="676"/>
      <c r="AL31" s="645" t="s">
        <v>230</v>
      </c>
      <c r="AM31" s="646"/>
      <c r="AN31" s="646"/>
      <c r="AO31" s="677"/>
      <c r="AP31" s="718" t="s">
        <v>307</v>
      </c>
      <c r="AQ31" s="719"/>
      <c r="AR31" s="719"/>
      <c r="AS31" s="719"/>
      <c r="AT31" s="724" t="s">
        <v>308</v>
      </c>
      <c r="AU31" s="231"/>
      <c r="AV31" s="231"/>
      <c r="AW31" s="231"/>
      <c r="AX31" s="708" t="s">
        <v>186</v>
      </c>
      <c r="AY31" s="709"/>
      <c r="AZ31" s="709"/>
      <c r="BA31" s="709"/>
      <c r="BB31" s="709"/>
      <c r="BC31" s="709"/>
      <c r="BD31" s="709"/>
      <c r="BE31" s="709"/>
      <c r="BF31" s="710"/>
      <c r="BG31" s="711">
        <v>98.6</v>
      </c>
      <c r="BH31" s="712"/>
      <c r="BI31" s="712"/>
      <c r="BJ31" s="712"/>
      <c r="BK31" s="712"/>
      <c r="BL31" s="712"/>
      <c r="BM31" s="713">
        <v>94.2</v>
      </c>
      <c r="BN31" s="712"/>
      <c r="BO31" s="712"/>
      <c r="BP31" s="712"/>
      <c r="BQ31" s="714"/>
      <c r="BR31" s="711">
        <v>98.6</v>
      </c>
      <c r="BS31" s="712"/>
      <c r="BT31" s="712"/>
      <c r="BU31" s="712"/>
      <c r="BV31" s="712"/>
      <c r="BW31" s="712"/>
      <c r="BX31" s="713">
        <v>93.2</v>
      </c>
      <c r="BY31" s="712"/>
      <c r="BZ31" s="712"/>
      <c r="CA31" s="712"/>
      <c r="CB31" s="714"/>
      <c r="CD31" s="729"/>
      <c r="CE31" s="730"/>
      <c r="CF31" s="681" t="s">
        <v>309</v>
      </c>
      <c r="CG31" s="682"/>
      <c r="CH31" s="682"/>
      <c r="CI31" s="682"/>
      <c r="CJ31" s="682"/>
      <c r="CK31" s="682"/>
      <c r="CL31" s="682"/>
      <c r="CM31" s="682"/>
      <c r="CN31" s="682"/>
      <c r="CO31" s="682"/>
      <c r="CP31" s="682"/>
      <c r="CQ31" s="683"/>
      <c r="CR31" s="642">
        <v>30253</v>
      </c>
      <c r="CS31" s="661"/>
      <c r="CT31" s="661"/>
      <c r="CU31" s="661"/>
      <c r="CV31" s="661"/>
      <c r="CW31" s="661"/>
      <c r="CX31" s="661"/>
      <c r="CY31" s="662"/>
      <c r="CZ31" s="645">
        <v>0.3</v>
      </c>
      <c r="DA31" s="663"/>
      <c r="DB31" s="663"/>
      <c r="DC31" s="664"/>
      <c r="DD31" s="648">
        <v>30216</v>
      </c>
      <c r="DE31" s="661"/>
      <c r="DF31" s="661"/>
      <c r="DG31" s="661"/>
      <c r="DH31" s="661"/>
      <c r="DI31" s="661"/>
      <c r="DJ31" s="661"/>
      <c r="DK31" s="662"/>
      <c r="DL31" s="648">
        <v>30216</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33" t="s">
        <v>310</v>
      </c>
      <c r="C32" s="734"/>
      <c r="D32" s="734"/>
      <c r="E32" s="734"/>
      <c r="F32" s="734"/>
      <c r="G32" s="734"/>
      <c r="H32" s="734"/>
      <c r="I32" s="734"/>
      <c r="J32" s="734"/>
      <c r="K32" s="734"/>
      <c r="L32" s="734"/>
      <c r="M32" s="734"/>
      <c r="N32" s="734"/>
      <c r="O32" s="734"/>
      <c r="P32" s="734"/>
      <c r="Q32" s="735"/>
      <c r="R32" s="642" t="s">
        <v>144</v>
      </c>
      <c r="S32" s="643"/>
      <c r="T32" s="643"/>
      <c r="U32" s="643"/>
      <c r="V32" s="643"/>
      <c r="W32" s="643"/>
      <c r="X32" s="643"/>
      <c r="Y32" s="644"/>
      <c r="Z32" s="675" t="s">
        <v>230</v>
      </c>
      <c r="AA32" s="675"/>
      <c r="AB32" s="675"/>
      <c r="AC32" s="675"/>
      <c r="AD32" s="676" t="s">
        <v>144</v>
      </c>
      <c r="AE32" s="676"/>
      <c r="AF32" s="676"/>
      <c r="AG32" s="676"/>
      <c r="AH32" s="676"/>
      <c r="AI32" s="676"/>
      <c r="AJ32" s="676"/>
      <c r="AK32" s="676"/>
      <c r="AL32" s="645" t="s">
        <v>230</v>
      </c>
      <c r="AM32" s="646"/>
      <c r="AN32" s="646"/>
      <c r="AO32" s="677"/>
      <c r="AP32" s="720"/>
      <c r="AQ32" s="721"/>
      <c r="AR32" s="721"/>
      <c r="AS32" s="721"/>
      <c r="AT32" s="725"/>
      <c r="AU32" s="230" t="s">
        <v>311</v>
      </c>
      <c r="AV32" s="230"/>
      <c r="AW32" s="230"/>
      <c r="AX32" s="639" t="s">
        <v>312</v>
      </c>
      <c r="AY32" s="640"/>
      <c r="AZ32" s="640"/>
      <c r="BA32" s="640"/>
      <c r="BB32" s="640"/>
      <c r="BC32" s="640"/>
      <c r="BD32" s="640"/>
      <c r="BE32" s="640"/>
      <c r="BF32" s="641"/>
      <c r="BG32" s="715">
        <v>99.2</v>
      </c>
      <c r="BH32" s="661"/>
      <c r="BI32" s="661"/>
      <c r="BJ32" s="661"/>
      <c r="BK32" s="661"/>
      <c r="BL32" s="661"/>
      <c r="BM32" s="646">
        <v>96.4</v>
      </c>
      <c r="BN32" s="707"/>
      <c r="BO32" s="707"/>
      <c r="BP32" s="707"/>
      <c r="BQ32" s="688"/>
      <c r="BR32" s="715">
        <v>98.9</v>
      </c>
      <c r="BS32" s="661"/>
      <c r="BT32" s="661"/>
      <c r="BU32" s="661"/>
      <c r="BV32" s="661"/>
      <c r="BW32" s="661"/>
      <c r="BX32" s="646">
        <v>95.8</v>
      </c>
      <c r="BY32" s="707"/>
      <c r="BZ32" s="707"/>
      <c r="CA32" s="707"/>
      <c r="CB32" s="688"/>
      <c r="CD32" s="731"/>
      <c r="CE32" s="732"/>
      <c r="CF32" s="681" t="s">
        <v>313</v>
      </c>
      <c r="CG32" s="682"/>
      <c r="CH32" s="682"/>
      <c r="CI32" s="682"/>
      <c r="CJ32" s="682"/>
      <c r="CK32" s="682"/>
      <c r="CL32" s="682"/>
      <c r="CM32" s="682"/>
      <c r="CN32" s="682"/>
      <c r="CO32" s="682"/>
      <c r="CP32" s="682"/>
      <c r="CQ32" s="683"/>
      <c r="CR32" s="642" t="s">
        <v>144</v>
      </c>
      <c r="CS32" s="643"/>
      <c r="CT32" s="643"/>
      <c r="CU32" s="643"/>
      <c r="CV32" s="643"/>
      <c r="CW32" s="643"/>
      <c r="CX32" s="643"/>
      <c r="CY32" s="644"/>
      <c r="CZ32" s="645" t="s">
        <v>230</v>
      </c>
      <c r="DA32" s="663"/>
      <c r="DB32" s="663"/>
      <c r="DC32" s="664"/>
      <c r="DD32" s="648" t="s">
        <v>230</v>
      </c>
      <c r="DE32" s="643"/>
      <c r="DF32" s="643"/>
      <c r="DG32" s="643"/>
      <c r="DH32" s="643"/>
      <c r="DI32" s="643"/>
      <c r="DJ32" s="643"/>
      <c r="DK32" s="644"/>
      <c r="DL32" s="648" t="s">
        <v>230</v>
      </c>
      <c r="DM32" s="643"/>
      <c r="DN32" s="643"/>
      <c r="DO32" s="643"/>
      <c r="DP32" s="643"/>
      <c r="DQ32" s="643"/>
      <c r="DR32" s="643"/>
      <c r="DS32" s="643"/>
      <c r="DT32" s="643"/>
      <c r="DU32" s="643"/>
      <c r="DV32" s="644"/>
      <c r="DW32" s="645" t="s">
        <v>144</v>
      </c>
      <c r="DX32" s="663"/>
      <c r="DY32" s="663"/>
      <c r="DZ32" s="663"/>
      <c r="EA32" s="663"/>
      <c r="EB32" s="663"/>
      <c r="EC32" s="684"/>
    </row>
    <row r="33" spans="2:133" ht="11.25" customHeight="1" x14ac:dyDescent="0.15">
      <c r="B33" s="639" t="s">
        <v>314</v>
      </c>
      <c r="C33" s="640"/>
      <c r="D33" s="640"/>
      <c r="E33" s="640"/>
      <c r="F33" s="640"/>
      <c r="G33" s="640"/>
      <c r="H33" s="640"/>
      <c r="I33" s="640"/>
      <c r="J33" s="640"/>
      <c r="K33" s="640"/>
      <c r="L33" s="640"/>
      <c r="M33" s="640"/>
      <c r="N33" s="640"/>
      <c r="O33" s="640"/>
      <c r="P33" s="640"/>
      <c r="Q33" s="641"/>
      <c r="R33" s="642">
        <v>592987</v>
      </c>
      <c r="S33" s="643"/>
      <c r="T33" s="643"/>
      <c r="U33" s="643"/>
      <c r="V33" s="643"/>
      <c r="W33" s="643"/>
      <c r="X33" s="643"/>
      <c r="Y33" s="644"/>
      <c r="Z33" s="675">
        <v>4.8</v>
      </c>
      <c r="AA33" s="675"/>
      <c r="AB33" s="675"/>
      <c r="AC33" s="675"/>
      <c r="AD33" s="676" t="s">
        <v>230</v>
      </c>
      <c r="AE33" s="676"/>
      <c r="AF33" s="676"/>
      <c r="AG33" s="676"/>
      <c r="AH33" s="676"/>
      <c r="AI33" s="676"/>
      <c r="AJ33" s="676"/>
      <c r="AK33" s="676"/>
      <c r="AL33" s="645" t="s">
        <v>144</v>
      </c>
      <c r="AM33" s="646"/>
      <c r="AN33" s="646"/>
      <c r="AO33" s="677"/>
      <c r="AP33" s="722"/>
      <c r="AQ33" s="723"/>
      <c r="AR33" s="723"/>
      <c r="AS33" s="723"/>
      <c r="AT33" s="726"/>
      <c r="AU33" s="232"/>
      <c r="AV33" s="232"/>
      <c r="AW33" s="232"/>
      <c r="AX33" s="623" t="s">
        <v>315</v>
      </c>
      <c r="AY33" s="624"/>
      <c r="AZ33" s="624"/>
      <c r="BA33" s="624"/>
      <c r="BB33" s="624"/>
      <c r="BC33" s="624"/>
      <c r="BD33" s="624"/>
      <c r="BE33" s="624"/>
      <c r="BF33" s="625"/>
      <c r="BG33" s="706">
        <v>98</v>
      </c>
      <c r="BH33" s="627"/>
      <c r="BI33" s="627"/>
      <c r="BJ33" s="627"/>
      <c r="BK33" s="627"/>
      <c r="BL33" s="627"/>
      <c r="BM33" s="669">
        <v>92.1</v>
      </c>
      <c r="BN33" s="627"/>
      <c r="BO33" s="627"/>
      <c r="BP33" s="627"/>
      <c r="BQ33" s="671"/>
      <c r="BR33" s="706">
        <v>98.2</v>
      </c>
      <c r="BS33" s="627"/>
      <c r="BT33" s="627"/>
      <c r="BU33" s="627"/>
      <c r="BV33" s="627"/>
      <c r="BW33" s="627"/>
      <c r="BX33" s="669">
        <v>90.2</v>
      </c>
      <c r="BY33" s="627"/>
      <c r="BZ33" s="627"/>
      <c r="CA33" s="627"/>
      <c r="CB33" s="671"/>
      <c r="CD33" s="681" t="s">
        <v>316</v>
      </c>
      <c r="CE33" s="682"/>
      <c r="CF33" s="682"/>
      <c r="CG33" s="682"/>
      <c r="CH33" s="682"/>
      <c r="CI33" s="682"/>
      <c r="CJ33" s="682"/>
      <c r="CK33" s="682"/>
      <c r="CL33" s="682"/>
      <c r="CM33" s="682"/>
      <c r="CN33" s="682"/>
      <c r="CO33" s="682"/>
      <c r="CP33" s="682"/>
      <c r="CQ33" s="683"/>
      <c r="CR33" s="642">
        <v>6096148</v>
      </c>
      <c r="CS33" s="661"/>
      <c r="CT33" s="661"/>
      <c r="CU33" s="661"/>
      <c r="CV33" s="661"/>
      <c r="CW33" s="661"/>
      <c r="CX33" s="661"/>
      <c r="CY33" s="662"/>
      <c r="CZ33" s="645">
        <v>51.8</v>
      </c>
      <c r="DA33" s="663"/>
      <c r="DB33" s="663"/>
      <c r="DC33" s="664"/>
      <c r="DD33" s="648">
        <v>3016172</v>
      </c>
      <c r="DE33" s="661"/>
      <c r="DF33" s="661"/>
      <c r="DG33" s="661"/>
      <c r="DH33" s="661"/>
      <c r="DI33" s="661"/>
      <c r="DJ33" s="661"/>
      <c r="DK33" s="662"/>
      <c r="DL33" s="648">
        <v>2319987</v>
      </c>
      <c r="DM33" s="661"/>
      <c r="DN33" s="661"/>
      <c r="DO33" s="661"/>
      <c r="DP33" s="661"/>
      <c r="DQ33" s="661"/>
      <c r="DR33" s="661"/>
      <c r="DS33" s="661"/>
      <c r="DT33" s="661"/>
      <c r="DU33" s="661"/>
      <c r="DV33" s="662"/>
      <c r="DW33" s="645">
        <v>42.2</v>
      </c>
      <c r="DX33" s="663"/>
      <c r="DY33" s="663"/>
      <c r="DZ33" s="663"/>
      <c r="EA33" s="663"/>
      <c r="EB33" s="663"/>
      <c r="EC33" s="684"/>
    </row>
    <row r="34" spans="2:133" ht="11.25" customHeight="1" x14ac:dyDescent="0.15">
      <c r="B34" s="639" t="s">
        <v>317</v>
      </c>
      <c r="C34" s="640"/>
      <c r="D34" s="640"/>
      <c r="E34" s="640"/>
      <c r="F34" s="640"/>
      <c r="G34" s="640"/>
      <c r="H34" s="640"/>
      <c r="I34" s="640"/>
      <c r="J34" s="640"/>
      <c r="K34" s="640"/>
      <c r="L34" s="640"/>
      <c r="M34" s="640"/>
      <c r="N34" s="640"/>
      <c r="O34" s="640"/>
      <c r="P34" s="640"/>
      <c r="Q34" s="641"/>
      <c r="R34" s="642">
        <v>35155</v>
      </c>
      <c r="S34" s="643"/>
      <c r="T34" s="643"/>
      <c r="U34" s="643"/>
      <c r="V34" s="643"/>
      <c r="W34" s="643"/>
      <c r="X34" s="643"/>
      <c r="Y34" s="644"/>
      <c r="Z34" s="675">
        <v>0.3</v>
      </c>
      <c r="AA34" s="675"/>
      <c r="AB34" s="675"/>
      <c r="AC34" s="675"/>
      <c r="AD34" s="676">
        <v>8276</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318</v>
      </c>
      <c r="CE34" s="682"/>
      <c r="CF34" s="682"/>
      <c r="CG34" s="682"/>
      <c r="CH34" s="682"/>
      <c r="CI34" s="682"/>
      <c r="CJ34" s="682"/>
      <c r="CK34" s="682"/>
      <c r="CL34" s="682"/>
      <c r="CM34" s="682"/>
      <c r="CN34" s="682"/>
      <c r="CO34" s="682"/>
      <c r="CP34" s="682"/>
      <c r="CQ34" s="683"/>
      <c r="CR34" s="642">
        <v>1170066</v>
      </c>
      <c r="CS34" s="643"/>
      <c r="CT34" s="643"/>
      <c r="CU34" s="643"/>
      <c r="CV34" s="643"/>
      <c r="CW34" s="643"/>
      <c r="CX34" s="643"/>
      <c r="CY34" s="644"/>
      <c r="CZ34" s="645">
        <v>9.9</v>
      </c>
      <c r="DA34" s="663"/>
      <c r="DB34" s="663"/>
      <c r="DC34" s="664"/>
      <c r="DD34" s="648">
        <v>565282</v>
      </c>
      <c r="DE34" s="643"/>
      <c r="DF34" s="643"/>
      <c r="DG34" s="643"/>
      <c r="DH34" s="643"/>
      <c r="DI34" s="643"/>
      <c r="DJ34" s="643"/>
      <c r="DK34" s="644"/>
      <c r="DL34" s="648">
        <v>420179</v>
      </c>
      <c r="DM34" s="643"/>
      <c r="DN34" s="643"/>
      <c r="DO34" s="643"/>
      <c r="DP34" s="643"/>
      <c r="DQ34" s="643"/>
      <c r="DR34" s="643"/>
      <c r="DS34" s="643"/>
      <c r="DT34" s="643"/>
      <c r="DU34" s="643"/>
      <c r="DV34" s="644"/>
      <c r="DW34" s="645">
        <v>7.6</v>
      </c>
      <c r="DX34" s="663"/>
      <c r="DY34" s="663"/>
      <c r="DZ34" s="663"/>
      <c r="EA34" s="663"/>
      <c r="EB34" s="663"/>
      <c r="EC34" s="684"/>
    </row>
    <row r="35" spans="2:133" ht="11.25" customHeight="1" x14ac:dyDescent="0.15">
      <c r="B35" s="639" t="s">
        <v>319</v>
      </c>
      <c r="C35" s="640"/>
      <c r="D35" s="640"/>
      <c r="E35" s="640"/>
      <c r="F35" s="640"/>
      <c r="G35" s="640"/>
      <c r="H35" s="640"/>
      <c r="I35" s="640"/>
      <c r="J35" s="640"/>
      <c r="K35" s="640"/>
      <c r="L35" s="640"/>
      <c r="M35" s="640"/>
      <c r="N35" s="640"/>
      <c r="O35" s="640"/>
      <c r="P35" s="640"/>
      <c r="Q35" s="641"/>
      <c r="R35" s="642">
        <v>607044</v>
      </c>
      <c r="S35" s="643"/>
      <c r="T35" s="643"/>
      <c r="U35" s="643"/>
      <c r="V35" s="643"/>
      <c r="W35" s="643"/>
      <c r="X35" s="643"/>
      <c r="Y35" s="644"/>
      <c r="Z35" s="675">
        <v>4.9000000000000004</v>
      </c>
      <c r="AA35" s="675"/>
      <c r="AB35" s="675"/>
      <c r="AC35" s="675"/>
      <c r="AD35" s="676" t="s">
        <v>230</v>
      </c>
      <c r="AE35" s="676"/>
      <c r="AF35" s="676"/>
      <c r="AG35" s="676"/>
      <c r="AH35" s="676"/>
      <c r="AI35" s="676"/>
      <c r="AJ35" s="676"/>
      <c r="AK35" s="676"/>
      <c r="AL35" s="645" t="s">
        <v>230</v>
      </c>
      <c r="AM35" s="646"/>
      <c r="AN35" s="646"/>
      <c r="AO35" s="677"/>
      <c r="AP35" s="235"/>
      <c r="AQ35" s="703" t="s">
        <v>320</v>
      </c>
      <c r="AR35" s="704"/>
      <c r="AS35" s="704"/>
      <c r="AT35" s="704"/>
      <c r="AU35" s="704"/>
      <c r="AV35" s="704"/>
      <c r="AW35" s="704"/>
      <c r="AX35" s="704"/>
      <c r="AY35" s="704"/>
      <c r="AZ35" s="704"/>
      <c r="BA35" s="704"/>
      <c r="BB35" s="704"/>
      <c r="BC35" s="704"/>
      <c r="BD35" s="704"/>
      <c r="BE35" s="704"/>
      <c r="BF35" s="705"/>
      <c r="BG35" s="703" t="s">
        <v>321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322</v>
      </c>
      <c r="CE35" s="682"/>
      <c r="CF35" s="682"/>
      <c r="CG35" s="682"/>
      <c r="CH35" s="682"/>
      <c r="CI35" s="682"/>
      <c r="CJ35" s="682"/>
      <c r="CK35" s="682"/>
      <c r="CL35" s="682"/>
      <c r="CM35" s="682"/>
      <c r="CN35" s="682"/>
      <c r="CO35" s="682"/>
      <c r="CP35" s="682"/>
      <c r="CQ35" s="683"/>
      <c r="CR35" s="642">
        <v>71269</v>
      </c>
      <c r="CS35" s="661"/>
      <c r="CT35" s="661"/>
      <c r="CU35" s="661"/>
      <c r="CV35" s="661"/>
      <c r="CW35" s="661"/>
      <c r="CX35" s="661"/>
      <c r="CY35" s="662"/>
      <c r="CZ35" s="645">
        <v>0.6</v>
      </c>
      <c r="DA35" s="663"/>
      <c r="DB35" s="663"/>
      <c r="DC35" s="664"/>
      <c r="DD35" s="648">
        <v>44635</v>
      </c>
      <c r="DE35" s="661"/>
      <c r="DF35" s="661"/>
      <c r="DG35" s="661"/>
      <c r="DH35" s="661"/>
      <c r="DI35" s="661"/>
      <c r="DJ35" s="661"/>
      <c r="DK35" s="662"/>
      <c r="DL35" s="648">
        <v>27909</v>
      </c>
      <c r="DM35" s="661"/>
      <c r="DN35" s="661"/>
      <c r="DO35" s="661"/>
      <c r="DP35" s="661"/>
      <c r="DQ35" s="661"/>
      <c r="DR35" s="661"/>
      <c r="DS35" s="661"/>
      <c r="DT35" s="661"/>
      <c r="DU35" s="661"/>
      <c r="DV35" s="662"/>
      <c r="DW35" s="645">
        <v>0.5</v>
      </c>
      <c r="DX35" s="663"/>
      <c r="DY35" s="663"/>
      <c r="DZ35" s="663"/>
      <c r="EA35" s="663"/>
      <c r="EB35" s="663"/>
      <c r="EC35" s="684"/>
    </row>
    <row r="36" spans="2:133" ht="11.25" customHeight="1" x14ac:dyDescent="0.15">
      <c r="B36" s="639" t="s">
        <v>323</v>
      </c>
      <c r="C36" s="640"/>
      <c r="D36" s="640"/>
      <c r="E36" s="640"/>
      <c r="F36" s="640"/>
      <c r="G36" s="640"/>
      <c r="H36" s="640"/>
      <c r="I36" s="640"/>
      <c r="J36" s="640"/>
      <c r="K36" s="640"/>
      <c r="L36" s="640"/>
      <c r="M36" s="640"/>
      <c r="N36" s="640"/>
      <c r="O36" s="640"/>
      <c r="P36" s="640"/>
      <c r="Q36" s="641"/>
      <c r="R36" s="642">
        <v>493735</v>
      </c>
      <c r="S36" s="643"/>
      <c r="T36" s="643"/>
      <c r="U36" s="643"/>
      <c r="V36" s="643"/>
      <c r="W36" s="643"/>
      <c r="X36" s="643"/>
      <c r="Y36" s="644"/>
      <c r="Z36" s="675">
        <v>4</v>
      </c>
      <c r="AA36" s="675"/>
      <c r="AB36" s="675"/>
      <c r="AC36" s="675"/>
      <c r="AD36" s="676" t="s">
        <v>230</v>
      </c>
      <c r="AE36" s="676"/>
      <c r="AF36" s="676"/>
      <c r="AG36" s="676"/>
      <c r="AH36" s="676"/>
      <c r="AI36" s="676"/>
      <c r="AJ36" s="676"/>
      <c r="AK36" s="676"/>
      <c r="AL36" s="645" t="s">
        <v>230</v>
      </c>
      <c r="AM36" s="646"/>
      <c r="AN36" s="646"/>
      <c r="AO36" s="677"/>
      <c r="AP36" s="235"/>
      <c r="AQ36" s="694" t="s">
        <v>324</v>
      </c>
      <c r="AR36" s="695"/>
      <c r="AS36" s="695"/>
      <c r="AT36" s="695"/>
      <c r="AU36" s="695"/>
      <c r="AV36" s="695"/>
      <c r="AW36" s="695"/>
      <c r="AX36" s="695"/>
      <c r="AY36" s="696"/>
      <c r="AZ36" s="697">
        <v>1462723</v>
      </c>
      <c r="BA36" s="698"/>
      <c r="BB36" s="698"/>
      <c r="BC36" s="698"/>
      <c r="BD36" s="698"/>
      <c r="BE36" s="698"/>
      <c r="BF36" s="699"/>
      <c r="BG36" s="700" t="s">
        <v>325</v>
      </c>
      <c r="BH36" s="701"/>
      <c r="BI36" s="701"/>
      <c r="BJ36" s="701"/>
      <c r="BK36" s="701"/>
      <c r="BL36" s="701"/>
      <c r="BM36" s="701"/>
      <c r="BN36" s="701"/>
      <c r="BO36" s="701"/>
      <c r="BP36" s="701"/>
      <c r="BQ36" s="701"/>
      <c r="BR36" s="701"/>
      <c r="BS36" s="701"/>
      <c r="BT36" s="701"/>
      <c r="BU36" s="702"/>
      <c r="BV36" s="697">
        <v>55090</v>
      </c>
      <c r="BW36" s="698"/>
      <c r="BX36" s="698"/>
      <c r="BY36" s="698"/>
      <c r="BZ36" s="698"/>
      <c r="CA36" s="698"/>
      <c r="CB36" s="699"/>
      <c r="CD36" s="681" t="s">
        <v>326</v>
      </c>
      <c r="CE36" s="682"/>
      <c r="CF36" s="682"/>
      <c r="CG36" s="682"/>
      <c r="CH36" s="682"/>
      <c r="CI36" s="682"/>
      <c r="CJ36" s="682"/>
      <c r="CK36" s="682"/>
      <c r="CL36" s="682"/>
      <c r="CM36" s="682"/>
      <c r="CN36" s="682"/>
      <c r="CO36" s="682"/>
      <c r="CP36" s="682"/>
      <c r="CQ36" s="683"/>
      <c r="CR36" s="642">
        <v>3465767</v>
      </c>
      <c r="CS36" s="643"/>
      <c r="CT36" s="643"/>
      <c r="CU36" s="643"/>
      <c r="CV36" s="643"/>
      <c r="CW36" s="643"/>
      <c r="CX36" s="643"/>
      <c r="CY36" s="644"/>
      <c r="CZ36" s="645">
        <v>29.4</v>
      </c>
      <c r="DA36" s="663"/>
      <c r="DB36" s="663"/>
      <c r="DC36" s="664"/>
      <c r="DD36" s="648">
        <v>1638991</v>
      </c>
      <c r="DE36" s="643"/>
      <c r="DF36" s="643"/>
      <c r="DG36" s="643"/>
      <c r="DH36" s="643"/>
      <c r="DI36" s="643"/>
      <c r="DJ36" s="643"/>
      <c r="DK36" s="644"/>
      <c r="DL36" s="648">
        <v>1192475</v>
      </c>
      <c r="DM36" s="643"/>
      <c r="DN36" s="643"/>
      <c r="DO36" s="643"/>
      <c r="DP36" s="643"/>
      <c r="DQ36" s="643"/>
      <c r="DR36" s="643"/>
      <c r="DS36" s="643"/>
      <c r="DT36" s="643"/>
      <c r="DU36" s="643"/>
      <c r="DV36" s="644"/>
      <c r="DW36" s="645">
        <v>21.7</v>
      </c>
      <c r="DX36" s="663"/>
      <c r="DY36" s="663"/>
      <c r="DZ36" s="663"/>
      <c r="EA36" s="663"/>
      <c r="EB36" s="663"/>
      <c r="EC36" s="684"/>
    </row>
    <row r="37" spans="2:133" ht="11.25" customHeight="1" x14ac:dyDescent="0.15">
      <c r="B37" s="639" t="s">
        <v>327</v>
      </c>
      <c r="C37" s="640"/>
      <c r="D37" s="640"/>
      <c r="E37" s="640"/>
      <c r="F37" s="640"/>
      <c r="G37" s="640"/>
      <c r="H37" s="640"/>
      <c r="I37" s="640"/>
      <c r="J37" s="640"/>
      <c r="K37" s="640"/>
      <c r="L37" s="640"/>
      <c r="M37" s="640"/>
      <c r="N37" s="640"/>
      <c r="O37" s="640"/>
      <c r="P37" s="640"/>
      <c r="Q37" s="641"/>
      <c r="R37" s="642">
        <v>336205</v>
      </c>
      <c r="S37" s="643"/>
      <c r="T37" s="643"/>
      <c r="U37" s="643"/>
      <c r="V37" s="643"/>
      <c r="W37" s="643"/>
      <c r="X37" s="643"/>
      <c r="Y37" s="644"/>
      <c r="Z37" s="675">
        <v>2.7</v>
      </c>
      <c r="AA37" s="675"/>
      <c r="AB37" s="675"/>
      <c r="AC37" s="675"/>
      <c r="AD37" s="676" t="s">
        <v>230</v>
      </c>
      <c r="AE37" s="676"/>
      <c r="AF37" s="676"/>
      <c r="AG37" s="676"/>
      <c r="AH37" s="676"/>
      <c r="AI37" s="676"/>
      <c r="AJ37" s="676"/>
      <c r="AK37" s="676"/>
      <c r="AL37" s="645" t="s">
        <v>230</v>
      </c>
      <c r="AM37" s="646"/>
      <c r="AN37" s="646"/>
      <c r="AO37" s="677"/>
      <c r="AQ37" s="685" t="s">
        <v>328</v>
      </c>
      <c r="AR37" s="686"/>
      <c r="AS37" s="686"/>
      <c r="AT37" s="686"/>
      <c r="AU37" s="686"/>
      <c r="AV37" s="686"/>
      <c r="AW37" s="686"/>
      <c r="AX37" s="686"/>
      <c r="AY37" s="687"/>
      <c r="AZ37" s="642">
        <v>600867</v>
      </c>
      <c r="BA37" s="643"/>
      <c r="BB37" s="643"/>
      <c r="BC37" s="643"/>
      <c r="BD37" s="661"/>
      <c r="BE37" s="661"/>
      <c r="BF37" s="688"/>
      <c r="BG37" s="681" t="s">
        <v>329</v>
      </c>
      <c r="BH37" s="682"/>
      <c r="BI37" s="682"/>
      <c r="BJ37" s="682"/>
      <c r="BK37" s="682"/>
      <c r="BL37" s="682"/>
      <c r="BM37" s="682"/>
      <c r="BN37" s="682"/>
      <c r="BO37" s="682"/>
      <c r="BP37" s="682"/>
      <c r="BQ37" s="682"/>
      <c r="BR37" s="682"/>
      <c r="BS37" s="682"/>
      <c r="BT37" s="682"/>
      <c r="BU37" s="683"/>
      <c r="BV37" s="642">
        <v>29602</v>
      </c>
      <c r="BW37" s="643"/>
      <c r="BX37" s="643"/>
      <c r="BY37" s="643"/>
      <c r="BZ37" s="643"/>
      <c r="CA37" s="643"/>
      <c r="CB37" s="689"/>
      <c r="CD37" s="681" t="s">
        <v>330</v>
      </c>
      <c r="CE37" s="682"/>
      <c r="CF37" s="682"/>
      <c r="CG37" s="682"/>
      <c r="CH37" s="682"/>
      <c r="CI37" s="682"/>
      <c r="CJ37" s="682"/>
      <c r="CK37" s="682"/>
      <c r="CL37" s="682"/>
      <c r="CM37" s="682"/>
      <c r="CN37" s="682"/>
      <c r="CO37" s="682"/>
      <c r="CP37" s="682"/>
      <c r="CQ37" s="683"/>
      <c r="CR37" s="642">
        <v>623205</v>
      </c>
      <c r="CS37" s="661"/>
      <c r="CT37" s="661"/>
      <c r="CU37" s="661"/>
      <c r="CV37" s="661"/>
      <c r="CW37" s="661"/>
      <c r="CX37" s="661"/>
      <c r="CY37" s="662"/>
      <c r="CZ37" s="645">
        <v>5.3</v>
      </c>
      <c r="DA37" s="663"/>
      <c r="DB37" s="663"/>
      <c r="DC37" s="664"/>
      <c r="DD37" s="648">
        <v>592323</v>
      </c>
      <c r="DE37" s="661"/>
      <c r="DF37" s="661"/>
      <c r="DG37" s="661"/>
      <c r="DH37" s="661"/>
      <c r="DI37" s="661"/>
      <c r="DJ37" s="661"/>
      <c r="DK37" s="662"/>
      <c r="DL37" s="648">
        <v>581102</v>
      </c>
      <c r="DM37" s="661"/>
      <c r="DN37" s="661"/>
      <c r="DO37" s="661"/>
      <c r="DP37" s="661"/>
      <c r="DQ37" s="661"/>
      <c r="DR37" s="661"/>
      <c r="DS37" s="661"/>
      <c r="DT37" s="661"/>
      <c r="DU37" s="661"/>
      <c r="DV37" s="662"/>
      <c r="DW37" s="645">
        <v>10.6</v>
      </c>
      <c r="DX37" s="663"/>
      <c r="DY37" s="663"/>
      <c r="DZ37" s="663"/>
      <c r="EA37" s="663"/>
      <c r="EB37" s="663"/>
      <c r="EC37" s="684"/>
    </row>
    <row r="38" spans="2:133" ht="11.25" customHeight="1" x14ac:dyDescent="0.15">
      <c r="B38" s="639" t="s">
        <v>331</v>
      </c>
      <c r="C38" s="640"/>
      <c r="D38" s="640"/>
      <c r="E38" s="640"/>
      <c r="F38" s="640"/>
      <c r="G38" s="640"/>
      <c r="H38" s="640"/>
      <c r="I38" s="640"/>
      <c r="J38" s="640"/>
      <c r="K38" s="640"/>
      <c r="L38" s="640"/>
      <c r="M38" s="640"/>
      <c r="N38" s="640"/>
      <c r="O38" s="640"/>
      <c r="P38" s="640"/>
      <c r="Q38" s="641"/>
      <c r="R38" s="642">
        <v>207297</v>
      </c>
      <c r="S38" s="643"/>
      <c r="T38" s="643"/>
      <c r="U38" s="643"/>
      <c r="V38" s="643"/>
      <c r="W38" s="643"/>
      <c r="X38" s="643"/>
      <c r="Y38" s="644"/>
      <c r="Z38" s="675">
        <v>1.7</v>
      </c>
      <c r="AA38" s="675"/>
      <c r="AB38" s="675"/>
      <c r="AC38" s="675"/>
      <c r="AD38" s="676">
        <v>5881</v>
      </c>
      <c r="AE38" s="676"/>
      <c r="AF38" s="676"/>
      <c r="AG38" s="676"/>
      <c r="AH38" s="676"/>
      <c r="AI38" s="676"/>
      <c r="AJ38" s="676"/>
      <c r="AK38" s="676"/>
      <c r="AL38" s="645">
        <v>0.1</v>
      </c>
      <c r="AM38" s="646"/>
      <c r="AN38" s="646"/>
      <c r="AO38" s="677"/>
      <c r="AQ38" s="685" t="s">
        <v>332</v>
      </c>
      <c r="AR38" s="686"/>
      <c r="AS38" s="686"/>
      <c r="AT38" s="686"/>
      <c r="AU38" s="686"/>
      <c r="AV38" s="686"/>
      <c r="AW38" s="686"/>
      <c r="AX38" s="686"/>
      <c r="AY38" s="687"/>
      <c r="AZ38" s="642">
        <v>25000</v>
      </c>
      <c r="BA38" s="643"/>
      <c r="BB38" s="643"/>
      <c r="BC38" s="643"/>
      <c r="BD38" s="661"/>
      <c r="BE38" s="661"/>
      <c r="BF38" s="688"/>
      <c r="BG38" s="681" t="s">
        <v>333</v>
      </c>
      <c r="BH38" s="682"/>
      <c r="BI38" s="682"/>
      <c r="BJ38" s="682"/>
      <c r="BK38" s="682"/>
      <c r="BL38" s="682"/>
      <c r="BM38" s="682"/>
      <c r="BN38" s="682"/>
      <c r="BO38" s="682"/>
      <c r="BP38" s="682"/>
      <c r="BQ38" s="682"/>
      <c r="BR38" s="682"/>
      <c r="BS38" s="682"/>
      <c r="BT38" s="682"/>
      <c r="BU38" s="683"/>
      <c r="BV38" s="642">
        <v>2288</v>
      </c>
      <c r="BW38" s="643"/>
      <c r="BX38" s="643"/>
      <c r="BY38" s="643"/>
      <c r="BZ38" s="643"/>
      <c r="CA38" s="643"/>
      <c r="CB38" s="689"/>
      <c r="CD38" s="681" t="s">
        <v>334</v>
      </c>
      <c r="CE38" s="682"/>
      <c r="CF38" s="682"/>
      <c r="CG38" s="682"/>
      <c r="CH38" s="682"/>
      <c r="CI38" s="682"/>
      <c r="CJ38" s="682"/>
      <c r="CK38" s="682"/>
      <c r="CL38" s="682"/>
      <c r="CM38" s="682"/>
      <c r="CN38" s="682"/>
      <c r="CO38" s="682"/>
      <c r="CP38" s="682"/>
      <c r="CQ38" s="683"/>
      <c r="CR38" s="642">
        <v>833970</v>
      </c>
      <c r="CS38" s="643"/>
      <c r="CT38" s="643"/>
      <c r="CU38" s="643"/>
      <c r="CV38" s="643"/>
      <c r="CW38" s="643"/>
      <c r="CX38" s="643"/>
      <c r="CY38" s="644"/>
      <c r="CZ38" s="645">
        <v>7.1</v>
      </c>
      <c r="DA38" s="663"/>
      <c r="DB38" s="663"/>
      <c r="DC38" s="664"/>
      <c r="DD38" s="648">
        <v>685389</v>
      </c>
      <c r="DE38" s="643"/>
      <c r="DF38" s="643"/>
      <c r="DG38" s="643"/>
      <c r="DH38" s="643"/>
      <c r="DI38" s="643"/>
      <c r="DJ38" s="643"/>
      <c r="DK38" s="644"/>
      <c r="DL38" s="648">
        <v>655226</v>
      </c>
      <c r="DM38" s="643"/>
      <c r="DN38" s="643"/>
      <c r="DO38" s="643"/>
      <c r="DP38" s="643"/>
      <c r="DQ38" s="643"/>
      <c r="DR38" s="643"/>
      <c r="DS38" s="643"/>
      <c r="DT38" s="643"/>
      <c r="DU38" s="643"/>
      <c r="DV38" s="644"/>
      <c r="DW38" s="645">
        <v>11.9</v>
      </c>
      <c r="DX38" s="663"/>
      <c r="DY38" s="663"/>
      <c r="DZ38" s="663"/>
      <c r="EA38" s="663"/>
      <c r="EB38" s="663"/>
      <c r="EC38" s="684"/>
    </row>
    <row r="39" spans="2:133" ht="11.25" customHeight="1" x14ac:dyDescent="0.15">
      <c r="B39" s="639" t="s">
        <v>335</v>
      </c>
      <c r="C39" s="640"/>
      <c r="D39" s="640"/>
      <c r="E39" s="640"/>
      <c r="F39" s="640"/>
      <c r="G39" s="640"/>
      <c r="H39" s="640"/>
      <c r="I39" s="640"/>
      <c r="J39" s="640"/>
      <c r="K39" s="640"/>
      <c r="L39" s="640"/>
      <c r="M39" s="640"/>
      <c r="N39" s="640"/>
      <c r="O39" s="640"/>
      <c r="P39" s="640"/>
      <c r="Q39" s="641"/>
      <c r="R39" s="642">
        <v>1185326</v>
      </c>
      <c r="S39" s="643"/>
      <c r="T39" s="643"/>
      <c r="U39" s="643"/>
      <c r="V39" s="643"/>
      <c r="W39" s="643"/>
      <c r="X39" s="643"/>
      <c r="Y39" s="644"/>
      <c r="Z39" s="675">
        <v>9.6</v>
      </c>
      <c r="AA39" s="675"/>
      <c r="AB39" s="675"/>
      <c r="AC39" s="675"/>
      <c r="AD39" s="676" t="s">
        <v>230</v>
      </c>
      <c r="AE39" s="676"/>
      <c r="AF39" s="676"/>
      <c r="AG39" s="676"/>
      <c r="AH39" s="676"/>
      <c r="AI39" s="676"/>
      <c r="AJ39" s="676"/>
      <c r="AK39" s="676"/>
      <c r="AL39" s="645" t="s">
        <v>230</v>
      </c>
      <c r="AM39" s="646"/>
      <c r="AN39" s="646"/>
      <c r="AO39" s="677"/>
      <c r="AQ39" s="685" t="s">
        <v>336</v>
      </c>
      <c r="AR39" s="686"/>
      <c r="AS39" s="686"/>
      <c r="AT39" s="686"/>
      <c r="AU39" s="686"/>
      <c r="AV39" s="686"/>
      <c r="AW39" s="686"/>
      <c r="AX39" s="686"/>
      <c r="AY39" s="687"/>
      <c r="AZ39" s="642">
        <v>2886</v>
      </c>
      <c r="BA39" s="643"/>
      <c r="BB39" s="643"/>
      <c r="BC39" s="643"/>
      <c r="BD39" s="661"/>
      <c r="BE39" s="661"/>
      <c r="BF39" s="688"/>
      <c r="BG39" s="681" t="s">
        <v>337</v>
      </c>
      <c r="BH39" s="682"/>
      <c r="BI39" s="682"/>
      <c r="BJ39" s="682"/>
      <c r="BK39" s="682"/>
      <c r="BL39" s="682"/>
      <c r="BM39" s="682"/>
      <c r="BN39" s="682"/>
      <c r="BO39" s="682"/>
      <c r="BP39" s="682"/>
      <c r="BQ39" s="682"/>
      <c r="BR39" s="682"/>
      <c r="BS39" s="682"/>
      <c r="BT39" s="682"/>
      <c r="BU39" s="683"/>
      <c r="BV39" s="642">
        <v>3430</v>
      </c>
      <c r="BW39" s="643"/>
      <c r="BX39" s="643"/>
      <c r="BY39" s="643"/>
      <c r="BZ39" s="643"/>
      <c r="CA39" s="643"/>
      <c r="CB39" s="689"/>
      <c r="CD39" s="681" t="s">
        <v>338</v>
      </c>
      <c r="CE39" s="682"/>
      <c r="CF39" s="682"/>
      <c r="CG39" s="682"/>
      <c r="CH39" s="682"/>
      <c r="CI39" s="682"/>
      <c r="CJ39" s="682"/>
      <c r="CK39" s="682"/>
      <c r="CL39" s="682"/>
      <c r="CM39" s="682"/>
      <c r="CN39" s="682"/>
      <c r="CO39" s="682"/>
      <c r="CP39" s="682"/>
      <c r="CQ39" s="683"/>
      <c r="CR39" s="642">
        <v>389421</v>
      </c>
      <c r="CS39" s="661"/>
      <c r="CT39" s="661"/>
      <c r="CU39" s="661"/>
      <c r="CV39" s="661"/>
      <c r="CW39" s="661"/>
      <c r="CX39" s="661"/>
      <c r="CY39" s="662"/>
      <c r="CZ39" s="645">
        <v>3.3</v>
      </c>
      <c r="DA39" s="663"/>
      <c r="DB39" s="663"/>
      <c r="DC39" s="664"/>
      <c r="DD39" s="648">
        <v>53005</v>
      </c>
      <c r="DE39" s="661"/>
      <c r="DF39" s="661"/>
      <c r="DG39" s="661"/>
      <c r="DH39" s="661"/>
      <c r="DI39" s="661"/>
      <c r="DJ39" s="661"/>
      <c r="DK39" s="662"/>
      <c r="DL39" s="648" t="s">
        <v>230</v>
      </c>
      <c r="DM39" s="661"/>
      <c r="DN39" s="661"/>
      <c r="DO39" s="661"/>
      <c r="DP39" s="661"/>
      <c r="DQ39" s="661"/>
      <c r="DR39" s="661"/>
      <c r="DS39" s="661"/>
      <c r="DT39" s="661"/>
      <c r="DU39" s="661"/>
      <c r="DV39" s="662"/>
      <c r="DW39" s="645" t="s">
        <v>230</v>
      </c>
      <c r="DX39" s="663"/>
      <c r="DY39" s="663"/>
      <c r="DZ39" s="663"/>
      <c r="EA39" s="663"/>
      <c r="EB39" s="663"/>
      <c r="EC39" s="684"/>
    </row>
    <row r="40" spans="2:133" ht="11.25" customHeight="1" x14ac:dyDescent="0.15">
      <c r="B40" s="639" t="s">
        <v>339</v>
      </c>
      <c r="C40" s="640"/>
      <c r="D40" s="640"/>
      <c r="E40" s="640"/>
      <c r="F40" s="640"/>
      <c r="G40" s="640"/>
      <c r="H40" s="640"/>
      <c r="I40" s="640"/>
      <c r="J40" s="640"/>
      <c r="K40" s="640"/>
      <c r="L40" s="640"/>
      <c r="M40" s="640"/>
      <c r="N40" s="640"/>
      <c r="O40" s="640"/>
      <c r="P40" s="640"/>
      <c r="Q40" s="641"/>
      <c r="R40" s="642" t="s">
        <v>230</v>
      </c>
      <c r="S40" s="643"/>
      <c r="T40" s="643"/>
      <c r="U40" s="643"/>
      <c r="V40" s="643"/>
      <c r="W40" s="643"/>
      <c r="X40" s="643"/>
      <c r="Y40" s="644"/>
      <c r="Z40" s="675" t="s">
        <v>230</v>
      </c>
      <c r="AA40" s="675"/>
      <c r="AB40" s="675"/>
      <c r="AC40" s="675"/>
      <c r="AD40" s="676" t="s">
        <v>230</v>
      </c>
      <c r="AE40" s="676"/>
      <c r="AF40" s="676"/>
      <c r="AG40" s="676"/>
      <c r="AH40" s="676"/>
      <c r="AI40" s="676"/>
      <c r="AJ40" s="676"/>
      <c r="AK40" s="676"/>
      <c r="AL40" s="645" t="s">
        <v>230</v>
      </c>
      <c r="AM40" s="646"/>
      <c r="AN40" s="646"/>
      <c r="AO40" s="677"/>
      <c r="AQ40" s="685" t="s">
        <v>340</v>
      </c>
      <c r="AR40" s="686"/>
      <c r="AS40" s="686"/>
      <c r="AT40" s="686"/>
      <c r="AU40" s="686"/>
      <c r="AV40" s="686"/>
      <c r="AW40" s="686"/>
      <c r="AX40" s="686"/>
      <c r="AY40" s="687"/>
      <c r="AZ40" s="642" t="s">
        <v>230</v>
      </c>
      <c r="BA40" s="643"/>
      <c r="BB40" s="643"/>
      <c r="BC40" s="643"/>
      <c r="BD40" s="661"/>
      <c r="BE40" s="661"/>
      <c r="BF40" s="688"/>
      <c r="BG40" s="690" t="s">
        <v>341</v>
      </c>
      <c r="BH40" s="691"/>
      <c r="BI40" s="691"/>
      <c r="BJ40" s="691"/>
      <c r="BK40" s="691"/>
      <c r="BL40" s="236"/>
      <c r="BM40" s="682" t="s">
        <v>342</v>
      </c>
      <c r="BN40" s="682"/>
      <c r="BO40" s="682"/>
      <c r="BP40" s="682"/>
      <c r="BQ40" s="682"/>
      <c r="BR40" s="682"/>
      <c r="BS40" s="682"/>
      <c r="BT40" s="682"/>
      <c r="BU40" s="683"/>
      <c r="BV40" s="642">
        <v>88</v>
      </c>
      <c r="BW40" s="643"/>
      <c r="BX40" s="643"/>
      <c r="BY40" s="643"/>
      <c r="BZ40" s="643"/>
      <c r="CA40" s="643"/>
      <c r="CB40" s="689"/>
      <c r="CD40" s="681" t="s">
        <v>343</v>
      </c>
      <c r="CE40" s="682"/>
      <c r="CF40" s="682"/>
      <c r="CG40" s="682"/>
      <c r="CH40" s="682"/>
      <c r="CI40" s="682"/>
      <c r="CJ40" s="682"/>
      <c r="CK40" s="682"/>
      <c r="CL40" s="682"/>
      <c r="CM40" s="682"/>
      <c r="CN40" s="682"/>
      <c r="CO40" s="682"/>
      <c r="CP40" s="682"/>
      <c r="CQ40" s="683"/>
      <c r="CR40" s="642">
        <v>165655</v>
      </c>
      <c r="CS40" s="643"/>
      <c r="CT40" s="643"/>
      <c r="CU40" s="643"/>
      <c r="CV40" s="643"/>
      <c r="CW40" s="643"/>
      <c r="CX40" s="643"/>
      <c r="CY40" s="644"/>
      <c r="CZ40" s="645">
        <v>1.4</v>
      </c>
      <c r="DA40" s="663"/>
      <c r="DB40" s="663"/>
      <c r="DC40" s="664"/>
      <c r="DD40" s="648">
        <v>28870</v>
      </c>
      <c r="DE40" s="643"/>
      <c r="DF40" s="643"/>
      <c r="DG40" s="643"/>
      <c r="DH40" s="643"/>
      <c r="DI40" s="643"/>
      <c r="DJ40" s="643"/>
      <c r="DK40" s="644"/>
      <c r="DL40" s="648">
        <v>24198</v>
      </c>
      <c r="DM40" s="643"/>
      <c r="DN40" s="643"/>
      <c r="DO40" s="643"/>
      <c r="DP40" s="643"/>
      <c r="DQ40" s="643"/>
      <c r="DR40" s="643"/>
      <c r="DS40" s="643"/>
      <c r="DT40" s="643"/>
      <c r="DU40" s="643"/>
      <c r="DV40" s="644"/>
      <c r="DW40" s="645">
        <v>0.4</v>
      </c>
      <c r="DX40" s="663"/>
      <c r="DY40" s="663"/>
      <c r="DZ40" s="663"/>
      <c r="EA40" s="663"/>
      <c r="EB40" s="663"/>
      <c r="EC40" s="684"/>
    </row>
    <row r="41" spans="2:133" ht="11.25" customHeight="1" x14ac:dyDescent="0.15">
      <c r="B41" s="639" t="s">
        <v>344</v>
      </c>
      <c r="C41" s="640"/>
      <c r="D41" s="640"/>
      <c r="E41" s="640"/>
      <c r="F41" s="640"/>
      <c r="G41" s="640"/>
      <c r="H41" s="640"/>
      <c r="I41" s="640"/>
      <c r="J41" s="640"/>
      <c r="K41" s="640"/>
      <c r="L41" s="640"/>
      <c r="M41" s="640"/>
      <c r="N41" s="640"/>
      <c r="O41" s="640"/>
      <c r="P41" s="640"/>
      <c r="Q41" s="641"/>
      <c r="R41" s="642" t="s">
        <v>230</v>
      </c>
      <c r="S41" s="643"/>
      <c r="T41" s="643"/>
      <c r="U41" s="643"/>
      <c r="V41" s="643"/>
      <c r="W41" s="643"/>
      <c r="X41" s="643"/>
      <c r="Y41" s="644"/>
      <c r="Z41" s="675" t="s">
        <v>230</v>
      </c>
      <c r="AA41" s="675"/>
      <c r="AB41" s="675"/>
      <c r="AC41" s="675"/>
      <c r="AD41" s="676" t="s">
        <v>230</v>
      </c>
      <c r="AE41" s="676"/>
      <c r="AF41" s="676"/>
      <c r="AG41" s="676"/>
      <c r="AH41" s="676"/>
      <c r="AI41" s="676"/>
      <c r="AJ41" s="676"/>
      <c r="AK41" s="676"/>
      <c r="AL41" s="645" t="s">
        <v>230</v>
      </c>
      <c r="AM41" s="646"/>
      <c r="AN41" s="646"/>
      <c r="AO41" s="677"/>
      <c r="AQ41" s="685" t="s">
        <v>345</v>
      </c>
      <c r="AR41" s="686"/>
      <c r="AS41" s="686"/>
      <c r="AT41" s="686"/>
      <c r="AU41" s="686"/>
      <c r="AV41" s="686"/>
      <c r="AW41" s="686"/>
      <c r="AX41" s="686"/>
      <c r="AY41" s="687"/>
      <c r="AZ41" s="642">
        <v>185763</v>
      </c>
      <c r="BA41" s="643"/>
      <c r="BB41" s="643"/>
      <c r="BC41" s="643"/>
      <c r="BD41" s="661"/>
      <c r="BE41" s="661"/>
      <c r="BF41" s="688"/>
      <c r="BG41" s="690"/>
      <c r="BH41" s="691"/>
      <c r="BI41" s="691"/>
      <c r="BJ41" s="691"/>
      <c r="BK41" s="691"/>
      <c r="BL41" s="236"/>
      <c r="BM41" s="682" t="s">
        <v>346</v>
      </c>
      <c r="BN41" s="682"/>
      <c r="BO41" s="682"/>
      <c r="BP41" s="682"/>
      <c r="BQ41" s="682"/>
      <c r="BR41" s="682"/>
      <c r="BS41" s="682"/>
      <c r="BT41" s="682"/>
      <c r="BU41" s="683"/>
      <c r="BV41" s="642">
        <v>2</v>
      </c>
      <c r="BW41" s="643"/>
      <c r="BX41" s="643"/>
      <c r="BY41" s="643"/>
      <c r="BZ41" s="643"/>
      <c r="CA41" s="643"/>
      <c r="CB41" s="689"/>
      <c r="CD41" s="681" t="s">
        <v>347</v>
      </c>
      <c r="CE41" s="682"/>
      <c r="CF41" s="682"/>
      <c r="CG41" s="682"/>
      <c r="CH41" s="682"/>
      <c r="CI41" s="682"/>
      <c r="CJ41" s="682"/>
      <c r="CK41" s="682"/>
      <c r="CL41" s="682"/>
      <c r="CM41" s="682"/>
      <c r="CN41" s="682"/>
      <c r="CO41" s="682"/>
      <c r="CP41" s="682"/>
      <c r="CQ41" s="683"/>
      <c r="CR41" s="642" t="s">
        <v>144</v>
      </c>
      <c r="CS41" s="661"/>
      <c r="CT41" s="661"/>
      <c r="CU41" s="661"/>
      <c r="CV41" s="661"/>
      <c r="CW41" s="661"/>
      <c r="CX41" s="661"/>
      <c r="CY41" s="662"/>
      <c r="CZ41" s="645" t="s">
        <v>230</v>
      </c>
      <c r="DA41" s="663"/>
      <c r="DB41" s="663"/>
      <c r="DC41" s="664"/>
      <c r="DD41" s="648" t="s">
        <v>230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348</v>
      </c>
      <c r="C42" s="640"/>
      <c r="D42" s="640"/>
      <c r="E42" s="640"/>
      <c r="F42" s="640"/>
      <c r="G42" s="640"/>
      <c r="H42" s="640"/>
      <c r="I42" s="640"/>
      <c r="J42" s="640"/>
      <c r="K42" s="640"/>
      <c r="L42" s="640"/>
      <c r="M42" s="640"/>
      <c r="N42" s="640"/>
      <c r="O42" s="640"/>
      <c r="P42" s="640"/>
      <c r="Q42" s="641"/>
      <c r="R42" s="642" t="s">
        <v>230</v>
      </c>
      <c r="S42" s="643"/>
      <c r="T42" s="643"/>
      <c r="U42" s="643"/>
      <c r="V42" s="643"/>
      <c r="W42" s="643"/>
      <c r="X42" s="643"/>
      <c r="Y42" s="644"/>
      <c r="Z42" s="675" t="s">
        <v>230</v>
      </c>
      <c r="AA42" s="675"/>
      <c r="AB42" s="675"/>
      <c r="AC42" s="675"/>
      <c r="AD42" s="676" t="s">
        <v>230</v>
      </c>
      <c r="AE42" s="676"/>
      <c r="AF42" s="676"/>
      <c r="AG42" s="676"/>
      <c r="AH42" s="676"/>
      <c r="AI42" s="676"/>
      <c r="AJ42" s="676"/>
      <c r="AK42" s="676"/>
      <c r="AL42" s="645" t="s">
        <v>230</v>
      </c>
      <c r="AM42" s="646"/>
      <c r="AN42" s="646"/>
      <c r="AO42" s="677"/>
      <c r="AQ42" s="678" t="s">
        <v>349</v>
      </c>
      <c r="AR42" s="679"/>
      <c r="AS42" s="679"/>
      <c r="AT42" s="679"/>
      <c r="AU42" s="679"/>
      <c r="AV42" s="679"/>
      <c r="AW42" s="679"/>
      <c r="AX42" s="679"/>
      <c r="AY42" s="680"/>
      <c r="AZ42" s="626">
        <v>648207</v>
      </c>
      <c r="BA42" s="665"/>
      <c r="BB42" s="665"/>
      <c r="BC42" s="665"/>
      <c r="BD42" s="627"/>
      <c r="BE42" s="627"/>
      <c r="BF42" s="671"/>
      <c r="BG42" s="692"/>
      <c r="BH42" s="693"/>
      <c r="BI42" s="693"/>
      <c r="BJ42" s="693"/>
      <c r="BK42" s="693"/>
      <c r="BL42" s="237"/>
      <c r="BM42" s="672" t="s">
        <v>350</v>
      </c>
      <c r="BN42" s="672"/>
      <c r="BO42" s="672"/>
      <c r="BP42" s="672"/>
      <c r="BQ42" s="672"/>
      <c r="BR42" s="672"/>
      <c r="BS42" s="672"/>
      <c r="BT42" s="672"/>
      <c r="BU42" s="673"/>
      <c r="BV42" s="626">
        <v>413</v>
      </c>
      <c r="BW42" s="665"/>
      <c r="BX42" s="665"/>
      <c r="BY42" s="665"/>
      <c r="BZ42" s="665"/>
      <c r="CA42" s="665"/>
      <c r="CB42" s="674"/>
      <c r="CD42" s="639" t="s">
        <v>351</v>
      </c>
      <c r="CE42" s="640"/>
      <c r="CF42" s="640"/>
      <c r="CG42" s="640"/>
      <c r="CH42" s="640"/>
      <c r="CI42" s="640"/>
      <c r="CJ42" s="640"/>
      <c r="CK42" s="640"/>
      <c r="CL42" s="640"/>
      <c r="CM42" s="640"/>
      <c r="CN42" s="640"/>
      <c r="CO42" s="640"/>
      <c r="CP42" s="640"/>
      <c r="CQ42" s="641"/>
      <c r="CR42" s="642">
        <v>1965929</v>
      </c>
      <c r="CS42" s="643"/>
      <c r="CT42" s="643"/>
      <c r="CU42" s="643"/>
      <c r="CV42" s="643"/>
      <c r="CW42" s="643"/>
      <c r="CX42" s="643"/>
      <c r="CY42" s="644"/>
      <c r="CZ42" s="645">
        <v>16.7</v>
      </c>
      <c r="DA42" s="646"/>
      <c r="DB42" s="646"/>
      <c r="DC42" s="647"/>
      <c r="DD42" s="648">
        <v>304241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352</v>
      </c>
      <c r="C43" s="624"/>
      <c r="D43" s="624"/>
      <c r="E43" s="624"/>
      <c r="F43" s="624"/>
      <c r="G43" s="624"/>
      <c r="H43" s="624"/>
      <c r="I43" s="624"/>
      <c r="J43" s="624"/>
      <c r="K43" s="624"/>
      <c r="L43" s="624"/>
      <c r="M43" s="624"/>
      <c r="N43" s="624"/>
      <c r="O43" s="624"/>
      <c r="P43" s="624"/>
      <c r="Q43" s="625"/>
      <c r="R43" s="626">
        <v>12398846</v>
      </c>
      <c r="S43" s="665"/>
      <c r="T43" s="665"/>
      <c r="U43" s="665"/>
      <c r="V43" s="665"/>
      <c r="W43" s="665"/>
      <c r="X43" s="665"/>
      <c r="Y43" s="666"/>
      <c r="Z43" s="667">
        <v>100</v>
      </c>
      <c r="AA43" s="667"/>
      <c r="AB43" s="667"/>
      <c r="AC43" s="667"/>
      <c r="AD43" s="668">
        <v>5498911</v>
      </c>
      <c r="AE43" s="668"/>
      <c r="AF43" s="668"/>
      <c r="AG43" s="668"/>
      <c r="AH43" s="668"/>
      <c r="AI43" s="668"/>
      <c r="AJ43" s="668"/>
      <c r="AK43" s="668"/>
      <c r="AL43" s="629">
        <v>100</v>
      </c>
      <c r="AM43" s="669"/>
      <c r="AN43" s="669"/>
      <c r="AO43" s="670"/>
      <c r="BV43" s="238"/>
      <c r="BW43" s="238"/>
      <c r="BX43" s="238"/>
      <c r="BY43" s="238"/>
      <c r="BZ43" s="238"/>
      <c r="CA43" s="238"/>
      <c r="CB43" s="238"/>
      <c r="CD43" s="639" t="s">
        <v>353</v>
      </c>
      <c r="CE43" s="640"/>
      <c r="CF43" s="640"/>
      <c r="CG43" s="640"/>
      <c r="CH43" s="640"/>
      <c r="CI43" s="640"/>
      <c r="CJ43" s="640"/>
      <c r="CK43" s="640"/>
      <c r="CL43" s="640"/>
      <c r="CM43" s="640"/>
      <c r="CN43" s="640"/>
      <c r="CO43" s="640"/>
      <c r="CP43" s="640"/>
      <c r="CQ43" s="641"/>
      <c r="CR43" s="642">
        <v>31617</v>
      </c>
      <c r="CS43" s="661"/>
      <c r="CT43" s="661"/>
      <c r="CU43" s="661"/>
      <c r="CV43" s="661"/>
      <c r="CW43" s="661"/>
      <c r="CX43" s="661"/>
      <c r="CY43" s="662"/>
      <c r="CZ43" s="645">
        <v>0.3</v>
      </c>
      <c r="DA43" s="663"/>
      <c r="DB43" s="663"/>
      <c r="DC43" s="664"/>
      <c r="DD43" s="648">
        <v>31617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354</v>
      </c>
      <c r="CG44" s="640"/>
      <c r="CH44" s="640"/>
      <c r="CI44" s="640"/>
      <c r="CJ44" s="640"/>
      <c r="CK44" s="640"/>
      <c r="CL44" s="640"/>
      <c r="CM44" s="640"/>
      <c r="CN44" s="640"/>
      <c r="CO44" s="640"/>
      <c r="CP44" s="640"/>
      <c r="CQ44" s="641"/>
      <c r="CR44" s="642">
        <v>1964659</v>
      </c>
      <c r="CS44" s="643"/>
      <c r="CT44" s="643"/>
      <c r="CU44" s="643"/>
      <c r="CV44" s="643"/>
      <c r="CW44" s="643"/>
      <c r="CX44" s="643"/>
      <c r="CY44" s="644"/>
      <c r="CZ44" s="645">
        <v>16.7</v>
      </c>
      <c r="DA44" s="646"/>
      <c r="DB44" s="646"/>
      <c r="DC44" s="647"/>
      <c r="DD44" s="648">
        <v>302971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356</v>
      </c>
      <c r="CG45" s="640"/>
      <c r="CH45" s="640"/>
      <c r="CI45" s="640"/>
      <c r="CJ45" s="640"/>
      <c r="CK45" s="640"/>
      <c r="CL45" s="640"/>
      <c r="CM45" s="640"/>
      <c r="CN45" s="640"/>
      <c r="CO45" s="640"/>
      <c r="CP45" s="640"/>
      <c r="CQ45" s="641"/>
      <c r="CR45" s="642">
        <v>1138768</v>
      </c>
      <c r="CS45" s="661"/>
      <c r="CT45" s="661"/>
      <c r="CU45" s="661"/>
      <c r="CV45" s="661"/>
      <c r="CW45" s="661"/>
      <c r="CX45" s="661"/>
      <c r="CY45" s="662"/>
      <c r="CZ45" s="645">
        <v>9.6999999999999993</v>
      </c>
      <c r="DA45" s="663"/>
      <c r="DB45" s="663"/>
      <c r="DC45" s="664"/>
      <c r="DD45" s="648">
        <v>35881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358</v>
      </c>
      <c r="CG46" s="640"/>
      <c r="CH46" s="640"/>
      <c r="CI46" s="640"/>
      <c r="CJ46" s="640"/>
      <c r="CK46" s="640"/>
      <c r="CL46" s="640"/>
      <c r="CM46" s="640"/>
      <c r="CN46" s="640"/>
      <c r="CO46" s="640"/>
      <c r="CP46" s="640"/>
      <c r="CQ46" s="641"/>
      <c r="CR46" s="642">
        <v>748521</v>
      </c>
      <c r="CS46" s="643"/>
      <c r="CT46" s="643"/>
      <c r="CU46" s="643"/>
      <c r="CV46" s="643"/>
      <c r="CW46" s="643"/>
      <c r="CX46" s="643"/>
      <c r="CY46" s="644"/>
      <c r="CZ46" s="645">
        <v>6.4</v>
      </c>
      <c r="DA46" s="646"/>
      <c r="DB46" s="646"/>
      <c r="DC46" s="647"/>
      <c r="DD46" s="648">
        <v>227774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360</v>
      </c>
      <c r="CG47" s="640"/>
      <c r="CH47" s="640"/>
      <c r="CI47" s="640"/>
      <c r="CJ47" s="640"/>
      <c r="CK47" s="640"/>
      <c r="CL47" s="640"/>
      <c r="CM47" s="640"/>
      <c r="CN47" s="640"/>
      <c r="CO47" s="640"/>
      <c r="CP47" s="640"/>
      <c r="CQ47" s="641"/>
      <c r="CR47" s="642">
        <v>1270</v>
      </c>
      <c r="CS47" s="661"/>
      <c r="CT47" s="661"/>
      <c r="CU47" s="661"/>
      <c r="CV47" s="661"/>
      <c r="CW47" s="661"/>
      <c r="CX47" s="661"/>
      <c r="CY47" s="662"/>
      <c r="CZ47" s="645">
        <v>0</v>
      </c>
      <c r="DA47" s="663"/>
      <c r="DB47" s="663"/>
      <c r="DC47" s="664"/>
      <c r="DD47" s="648">
        <v>1270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361</v>
      </c>
      <c r="CG48" s="640"/>
      <c r="CH48" s="640"/>
      <c r="CI48" s="640"/>
      <c r="CJ48" s="640"/>
      <c r="CK48" s="640"/>
      <c r="CL48" s="640"/>
      <c r="CM48" s="640"/>
      <c r="CN48" s="640"/>
      <c r="CO48" s="640"/>
      <c r="CP48" s="640"/>
      <c r="CQ48" s="641"/>
      <c r="CR48" s="642" t="s">
        <v>230</v>
      </c>
      <c r="CS48" s="643"/>
      <c r="CT48" s="643"/>
      <c r="CU48" s="643"/>
      <c r="CV48" s="643"/>
      <c r="CW48" s="643"/>
      <c r="CX48" s="643"/>
      <c r="CY48" s="644"/>
      <c r="CZ48" s="645" t="s">
        <v>230</v>
      </c>
      <c r="DA48" s="646"/>
      <c r="DB48" s="646"/>
      <c r="DC48" s="647"/>
      <c r="DD48" s="648" t="s">
        <v>144</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362</v>
      </c>
      <c r="CE49" s="624"/>
      <c r="CF49" s="624"/>
      <c r="CG49" s="624"/>
      <c r="CH49" s="624"/>
      <c r="CI49" s="624"/>
      <c r="CJ49" s="624"/>
      <c r="CK49" s="624"/>
      <c r="CL49" s="624"/>
      <c r="CM49" s="624"/>
      <c r="CN49" s="624"/>
      <c r="CO49" s="624"/>
      <c r="CP49" s="624"/>
      <c r="CQ49" s="625"/>
      <c r="CR49" s="626">
        <v>11771652</v>
      </c>
      <c r="CS49" s="627"/>
      <c r="CT49" s="627"/>
      <c r="CU49" s="627"/>
      <c r="CV49" s="627"/>
      <c r="CW49" s="627"/>
      <c r="CX49" s="627"/>
      <c r="CY49" s="628"/>
      <c r="CZ49" s="629">
        <v>100</v>
      </c>
      <c r="DA49" s="630"/>
      <c r="DB49" s="630"/>
      <c r="DC49" s="631"/>
      <c r="DD49" s="632">
        <v>6189343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VLIA76uUHh2dZNaNQ2XgrsuG3Zz6tsgnsFT6s/T2LM4ylfheKrQcwpHFkpPOCzQHd6lMTTNjDW2KjtZ4JnXzaQ==" saltValue="teXUvc3ObEN/JdvJVLnRS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364</v>
      </c>
      <c r="DK2" s="1168"/>
      <c r="DL2" s="1168"/>
      <c r="DM2" s="1168"/>
      <c r="DN2" s="1168"/>
      <c r="DO2" s="1169"/>
      <c r="DP2" s="251"/>
      <c r="DQ2" s="1167" t="s">
        <v>365</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366</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368</v>
      </c>
      <c r="B5" s="1053"/>
      <c r="C5" s="1053"/>
      <c r="D5" s="1053"/>
      <c r="E5" s="1053"/>
      <c r="F5" s="1053"/>
      <c r="G5" s="1053"/>
      <c r="H5" s="1053"/>
      <c r="I5" s="1053"/>
      <c r="J5" s="1053"/>
      <c r="K5" s="1053"/>
      <c r="L5" s="1053"/>
      <c r="M5" s="1053"/>
      <c r="N5" s="1053"/>
      <c r="O5" s="1053"/>
      <c r="P5" s="1054"/>
      <c r="Q5" s="1058" t="s">
        <v>369</v>
      </c>
      <c r="R5" s="1059"/>
      <c r="S5" s="1059"/>
      <c r="T5" s="1059"/>
      <c r="U5" s="1060"/>
      <c r="V5" s="1058" t="s">
        <v>370</v>
      </c>
      <c r="W5" s="1059"/>
      <c r="X5" s="1059"/>
      <c r="Y5" s="1059"/>
      <c r="Z5" s="1060"/>
      <c r="AA5" s="1058" t="s">
        <v>371</v>
      </c>
      <c r="AB5" s="1059"/>
      <c r="AC5" s="1059"/>
      <c r="AD5" s="1059"/>
      <c r="AE5" s="1059"/>
      <c r="AF5" s="1170" t="s">
        <v>372</v>
      </c>
      <c r="AG5" s="1059"/>
      <c r="AH5" s="1059"/>
      <c r="AI5" s="1059"/>
      <c r="AJ5" s="1074"/>
      <c r="AK5" s="1059" t="s">
        <v>373</v>
      </c>
      <c r="AL5" s="1059"/>
      <c r="AM5" s="1059"/>
      <c r="AN5" s="1059"/>
      <c r="AO5" s="1060"/>
      <c r="AP5" s="1058" t="s">
        <v>374</v>
      </c>
      <c r="AQ5" s="1059"/>
      <c r="AR5" s="1059"/>
      <c r="AS5" s="1059"/>
      <c r="AT5" s="1060"/>
      <c r="AU5" s="1058" t="s">
        <v>375</v>
      </c>
      <c r="AV5" s="1059"/>
      <c r="AW5" s="1059"/>
      <c r="AX5" s="1059"/>
      <c r="AY5" s="1074"/>
      <c r="AZ5" s="258"/>
      <c r="BA5" s="258"/>
      <c r="BB5" s="258"/>
      <c r="BC5" s="258"/>
      <c r="BD5" s="258"/>
      <c r="BE5" s="259"/>
      <c r="BF5" s="259"/>
      <c r="BG5" s="259"/>
      <c r="BH5" s="259"/>
      <c r="BI5" s="259"/>
      <c r="BJ5" s="259"/>
      <c r="BK5" s="259"/>
      <c r="BL5" s="259"/>
      <c r="BM5" s="259"/>
      <c r="BN5" s="259"/>
      <c r="BO5" s="259"/>
      <c r="BP5" s="259"/>
      <c r="BQ5" s="1052" t="s">
        <v>376</v>
      </c>
      <c r="BR5" s="1053"/>
      <c r="BS5" s="1053"/>
      <c r="BT5" s="1053"/>
      <c r="BU5" s="1053"/>
      <c r="BV5" s="1053"/>
      <c r="BW5" s="1053"/>
      <c r="BX5" s="1053"/>
      <c r="BY5" s="1053"/>
      <c r="BZ5" s="1053"/>
      <c r="CA5" s="1053"/>
      <c r="CB5" s="1053"/>
      <c r="CC5" s="1053"/>
      <c r="CD5" s="1053"/>
      <c r="CE5" s="1053"/>
      <c r="CF5" s="1053"/>
      <c r="CG5" s="1054"/>
      <c r="CH5" s="1058" t="s">
        <v>377</v>
      </c>
      <c r="CI5" s="1059"/>
      <c r="CJ5" s="1059"/>
      <c r="CK5" s="1059"/>
      <c r="CL5" s="1060"/>
      <c r="CM5" s="1058" t="s">
        <v>378</v>
      </c>
      <c r="CN5" s="1059"/>
      <c r="CO5" s="1059"/>
      <c r="CP5" s="1059"/>
      <c r="CQ5" s="1060"/>
      <c r="CR5" s="1058" t="s">
        <v>379</v>
      </c>
      <c r="CS5" s="1059"/>
      <c r="CT5" s="1059"/>
      <c r="CU5" s="1059"/>
      <c r="CV5" s="1060"/>
      <c r="CW5" s="1058" t="s">
        <v>380</v>
      </c>
      <c r="CX5" s="1059"/>
      <c r="CY5" s="1059"/>
      <c r="CZ5" s="1059"/>
      <c r="DA5" s="1060"/>
      <c r="DB5" s="1058" t="s">
        <v>381</v>
      </c>
      <c r="DC5" s="1059"/>
      <c r="DD5" s="1059"/>
      <c r="DE5" s="1059"/>
      <c r="DF5" s="1060"/>
      <c r="DG5" s="1155" t="s">
        <v>382</v>
      </c>
      <c r="DH5" s="1156"/>
      <c r="DI5" s="1156"/>
      <c r="DJ5" s="1156"/>
      <c r="DK5" s="1157"/>
      <c r="DL5" s="1155" t="s">
        <v>383</v>
      </c>
      <c r="DM5" s="1156"/>
      <c r="DN5" s="1156"/>
      <c r="DO5" s="1156"/>
      <c r="DP5" s="1157"/>
      <c r="DQ5" s="1058" t="s">
        <v>384</v>
      </c>
      <c r="DR5" s="1059"/>
      <c r="DS5" s="1059"/>
      <c r="DT5" s="1059"/>
      <c r="DU5" s="1060"/>
      <c r="DV5" s="1058" t="s">
        <v>375</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385</v>
      </c>
      <c r="C7" s="1108"/>
      <c r="D7" s="1108"/>
      <c r="E7" s="1108"/>
      <c r="F7" s="1108"/>
      <c r="G7" s="1108"/>
      <c r="H7" s="1108"/>
      <c r="I7" s="1108"/>
      <c r="J7" s="1108"/>
      <c r="K7" s="1108"/>
      <c r="L7" s="1108"/>
      <c r="M7" s="1108"/>
      <c r="N7" s="1108"/>
      <c r="O7" s="1108"/>
      <c r="P7" s="1109"/>
      <c r="Q7" s="1161">
        <v>12429</v>
      </c>
      <c r="R7" s="1162"/>
      <c r="S7" s="1162"/>
      <c r="T7" s="1162"/>
      <c r="U7" s="1162"/>
      <c r="V7" s="1162">
        <v>11801</v>
      </c>
      <c r="W7" s="1162"/>
      <c r="X7" s="1162"/>
      <c r="Y7" s="1162"/>
      <c r="Z7" s="1162"/>
      <c r="AA7" s="1162">
        <v>627</v>
      </c>
      <c r="AB7" s="1162"/>
      <c r="AC7" s="1162"/>
      <c r="AD7" s="1162"/>
      <c r="AE7" s="1163"/>
      <c r="AF7" s="1164">
        <v>413</v>
      </c>
      <c r="AG7" s="1165"/>
      <c r="AH7" s="1165"/>
      <c r="AI7" s="1165"/>
      <c r="AJ7" s="1166"/>
      <c r="AK7" s="1148">
        <v>592</v>
      </c>
      <c r="AL7" s="1149"/>
      <c r="AM7" s="1149"/>
      <c r="AN7" s="1149"/>
      <c r="AO7" s="1149"/>
      <c r="AP7" s="1149">
        <v>10752</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592</v>
      </c>
      <c r="BT7" s="1153"/>
      <c r="BU7" s="1153"/>
      <c r="BV7" s="1153"/>
      <c r="BW7" s="1153"/>
      <c r="BX7" s="1153"/>
      <c r="BY7" s="1153"/>
      <c r="BZ7" s="1153"/>
      <c r="CA7" s="1153"/>
      <c r="CB7" s="1153"/>
      <c r="CC7" s="1153"/>
      <c r="CD7" s="1153"/>
      <c r="CE7" s="1153"/>
      <c r="CF7" s="1153"/>
      <c r="CG7" s="1154"/>
      <c r="CH7" s="1145">
        <v>-17</v>
      </c>
      <c r="CI7" s="1146"/>
      <c r="CJ7" s="1146"/>
      <c r="CK7" s="1146"/>
      <c r="CL7" s="1147"/>
      <c r="CM7" s="1145">
        <v>146</v>
      </c>
      <c r="CN7" s="1146"/>
      <c r="CO7" s="1146"/>
      <c r="CP7" s="1146"/>
      <c r="CQ7" s="1147"/>
      <c r="CR7" s="1145">
        <v>10</v>
      </c>
      <c r="CS7" s="1146"/>
      <c r="CT7" s="1146"/>
      <c r="CU7" s="1146"/>
      <c r="CV7" s="1147"/>
      <c r="CW7" s="1145" t="s">
        <v>591</v>
      </c>
      <c r="CX7" s="1146"/>
      <c r="CY7" s="1146"/>
      <c r="CZ7" s="1146"/>
      <c r="DA7" s="1147"/>
      <c r="DB7" s="1145" t="s">
        <v>591</v>
      </c>
      <c r="DC7" s="1146"/>
      <c r="DD7" s="1146"/>
      <c r="DE7" s="1146"/>
      <c r="DF7" s="1147"/>
      <c r="DG7" s="1145" t="s">
        <v>591</v>
      </c>
      <c r="DH7" s="1146"/>
      <c r="DI7" s="1146"/>
      <c r="DJ7" s="1146"/>
      <c r="DK7" s="1147"/>
      <c r="DL7" s="1145" t="s">
        <v>591</v>
      </c>
      <c r="DM7" s="1146"/>
      <c r="DN7" s="1146"/>
      <c r="DO7" s="1146"/>
      <c r="DP7" s="1147"/>
      <c r="DQ7" s="1145" t="s">
        <v>591</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593</v>
      </c>
      <c r="BT8" s="1072"/>
      <c r="BU8" s="1072"/>
      <c r="BV8" s="1072"/>
      <c r="BW8" s="1072"/>
      <c r="BX8" s="1072"/>
      <c r="BY8" s="1072"/>
      <c r="BZ8" s="1072"/>
      <c r="CA8" s="1072"/>
      <c r="CB8" s="1072"/>
      <c r="CC8" s="1072"/>
      <c r="CD8" s="1072"/>
      <c r="CE8" s="1072"/>
      <c r="CF8" s="1072"/>
      <c r="CG8" s="1073"/>
      <c r="CH8" s="1046">
        <v>-37</v>
      </c>
      <c r="CI8" s="1047"/>
      <c r="CJ8" s="1047"/>
      <c r="CK8" s="1047"/>
      <c r="CL8" s="1048"/>
      <c r="CM8" s="1046">
        <v>316</v>
      </c>
      <c r="CN8" s="1047"/>
      <c r="CO8" s="1047"/>
      <c r="CP8" s="1047"/>
      <c r="CQ8" s="1048"/>
      <c r="CR8" s="1046">
        <v>7</v>
      </c>
      <c r="CS8" s="1047"/>
      <c r="CT8" s="1047"/>
      <c r="CU8" s="1047"/>
      <c r="CV8" s="1048"/>
      <c r="CW8" s="1046">
        <v>5</v>
      </c>
      <c r="CX8" s="1047"/>
      <c r="CY8" s="1047"/>
      <c r="CZ8" s="1047"/>
      <c r="DA8" s="1048"/>
      <c r="DB8" s="1046">
        <v>15</v>
      </c>
      <c r="DC8" s="1047"/>
      <c r="DD8" s="1047"/>
      <c r="DE8" s="1047"/>
      <c r="DF8" s="1048"/>
      <c r="DG8" s="1046" t="s">
        <v>591</v>
      </c>
      <c r="DH8" s="1047"/>
      <c r="DI8" s="1047"/>
      <c r="DJ8" s="1047"/>
      <c r="DK8" s="1048"/>
      <c r="DL8" s="1046" t="s">
        <v>591</v>
      </c>
      <c r="DM8" s="1047"/>
      <c r="DN8" s="1047"/>
      <c r="DO8" s="1047"/>
      <c r="DP8" s="1048"/>
      <c r="DQ8" s="1046" t="s">
        <v>591</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594</v>
      </c>
      <c r="BT9" s="1072"/>
      <c r="BU9" s="1072"/>
      <c r="BV9" s="1072"/>
      <c r="BW9" s="1072"/>
      <c r="BX9" s="1072"/>
      <c r="BY9" s="1072"/>
      <c r="BZ9" s="1072"/>
      <c r="CA9" s="1072"/>
      <c r="CB9" s="1072"/>
      <c r="CC9" s="1072"/>
      <c r="CD9" s="1072"/>
      <c r="CE9" s="1072"/>
      <c r="CF9" s="1072"/>
      <c r="CG9" s="1073"/>
      <c r="CH9" s="1046">
        <v>-20</v>
      </c>
      <c r="CI9" s="1047"/>
      <c r="CJ9" s="1047"/>
      <c r="CK9" s="1047"/>
      <c r="CL9" s="1048"/>
      <c r="CM9" s="1046">
        <v>67</v>
      </c>
      <c r="CN9" s="1047"/>
      <c r="CO9" s="1047"/>
      <c r="CP9" s="1047"/>
      <c r="CQ9" s="1048"/>
      <c r="CR9" s="1046">
        <v>35</v>
      </c>
      <c r="CS9" s="1047"/>
      <c r="CT9" s="1047"/>
      <c r="CU9" s="1047"/>
      <c r="CV9" s="1048"/>
      <c r="CW9" s="1046">
        <v>0</v>
      </c>
      <c r="CX9" s="1047"/>
      <c r="CY9" s="1047"/>
      <c r="CZ9" s="1047"/>
      <c r="DA9" s="1048"/>
      <c r="DB9" s="1046" t="s">
        <v>591</v>
      </c>
      <c r="DC9" s="1047"/>
      <c r="DD9" s="1047"/>
      <c r="DE9" s="1047"/>
      <c r="DF9" s="1048"/>
      <c r="DG9" s="1046" t="s">
        <v>591</v>
      </c>
      <c r="DH9" s="1047"/>
      <c r="DI9" s="1047"/>
      <c r="DJ9" s="1047"/>
      <c r="DK9" s="1048"/>
      <c r="DL9" s="1046" t="s">
        <v>591</v>
      </c>
      <c r="DM9" s="1047"/>
      <c r="DN9" s="1047"/>
      <c r="DO9" s="1047"/>
      <c r="DP9" s="1048"/>
      <c r="DQ9" s="1046" t="s">
        <v>591</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595</v>
      </c>
      <c r="BT10" s="1072"/>
      <c r="BU10" s="1072"/>
      <c r="BV10" s="1072"/>
      <c r="BW10" s="1072"/>
      <c r="BX10" s="1072"/>
      <c r="BY10" s="1072"/>
      <c r="BZ10" s="1072"/>
      <c r="CA10" s="1072"/>
      <c r="CB10" s="1072"/>
      <c r="CC10" s="1072"/>
      <c r="CD10" s="1072"/>
      <c r="CE10" s="1072"/>
      <c r="CF10" s="1072"/>
      <c r="CG10" s="1073"/>
      <c r="CH10" s="1046">
        <v>-61</v>
      </c>
      <c r="CI10" s="1047"/>
      <c r="CJ10" s="1047"/>
      <c r="CK10" s="1047"/>
      <c r="CL10" s="1048"/>
      <c r="CM10" s="1046">
        <v>59</v>
      </c>
      <c r="CN10" s="1047"/>
      <c r="CO10" s="1047"/>
      <c r="CP10" s="1047"/>
      <c r="CQ10" s="1048"/>
      <c r="CR10" s="1046">
        <v>11</v>
      </c>
      <c r="CS10" s="1047"/>
      <c r="CT10" s="1047"/>
      <c r="CU10" s="1047"/>
      <c r="CV10" s="1048"/>
      <c r="CW10" s="1046">
        <v>25</v>
      </c>
      <c r="CX10" s="1047"/>
      <c r="CY10" s="1047"/>
      <c r="CZ10" s="1047"/>
      <c r="DA10" s="1048"/>
      <c r="DB10" s="1046" t="s">
        <v>591</v>
      </c>
      <c r="DC10" s="1047"/>
      <c r="DD10" s="1047"/>
      <c r="DE10" s="1047"/>
      <c r="DF10" s="1048"/>
      <c r="DG10" s="1046" t="s">
        <v>591</v>
      </c>
      <c r="DH10" s="1047"/>
      <c r="DI10" s="1047"/>
      <c r="DJ10" s="1047"/>
      <c r="DK10" s="1048"/>
      <c r="DL10" s="1046" t="s">
        <v>591</v>
      </c>
      <c r="DM10" s="1047"/>
      <c r="DN10" s="1047"/>
      <c r="DO10" s="1047"/>
      <c r="DP10" s="1048"/>
      <c r="DQ10" s="1046" t="s">
        <v>591</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386</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387</v>
      </c>
      <c r="B23" s="1001" t="s">
        <v>388</v>
      </c>
      <c r="C23" s="1002"/>
      <c r="D23" s="1002"/>
      <c r="E23" s="1002"/>
      <c r="F23" s="1002"/>
      <c r="G23" s="1002"/>
      <c r="H23" s="1002"/>
      <c r="I23" s="1002"/>
      <c r="J23" s="1002"/>
      <c r="K23" s="1002"/>
      <c r="L23" s="1002"/>
      <c r="M23" s="1002"/>
      <c r="N23" s="1002"/>
      <c r="O23" s="1002"/>
      <c r="P23" s="1003"/>
      <c r="Q23" s="1125">
        <v>12429</v>
      </c>
      <c r="R23" s="1126"/>
      <c r="S23" s="1126"/>
      <c r="T23" s="1126"/>
      <c r="U23" s="1126"/>
      <c r="V23" s="1126">
        <v>11801</v>
      </c>
      <c r="W23" s="1126"/>
      <c r="X23" s="1126"/>
      <c r="Y23" s="1126"/>
      <c r="Z23" s="1126"/>
      <c r="AA23" s="1126">
        <v>627</v>
      </c>
      <c r="AB23" s="1126"/>
      <c r="AC23" s="1126"/>
      <c r="AD23" s="1126"/>
      <c r="AE23" s="1127"/>
      <c r="AF23" s="1128">
        <v>413</v>
      </c>
      <c r="AG23" s="1126"/>
      <c r="AH23" s="1126"/>
      <c r="AI23" s="1126"/>
      <c r="AJ23" s="1129"/>
      <c r="AK23" s="1130"/>
      <c r="AL23" s="1131"/>
      <c r="AM23" s="1131"/>
      <c r="AN23" s="1131"/>
      <c r="AO23" s="1131"/>
      <c r="AP23" s="1126">
        <v>10752</v>
      </c>
      <c r="AQ23" s="1126"/>
      <c r="AR23" s="1126"/>
      <c r="AS23" s="1126"/>
      <c r="AT23" s="1126"/>
      <c r="AU23" s="1132"/>
      <c r="AV23" s="1132"/>
      <c r="AW23" s="1132"/>
      <c r="AX23" s="1132"/>
      <c r="AY23" s="1133"/>
      <c r="AZ23" s="1122" t="s">
        <v>230</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389</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390</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368</v>
      </c>
      <c r="B26" s="1053"/>
      <c r="C26" s="1053"/>
      <c r="D26" s="1053"/>
      <c r="E26" s="1053"/>
      <c r="F26" s="1053"/>
      <c r="G26" s="1053"/>
      <c r="H26" s="1053"/>
      <c r="I26" s="1053"/>
      <c r="J26" s="1053"/>
      <c r="K26" s="1053"/>
      <c r="L26" s="1053"/>
      <c r="M26" s="1053"/>
      <c r="N26" s="1053"/>
      <c r="O26" s="1053"/>
      <c r="P26" s="1054"/>
      <c r="Q26" s="1058" t="s">
        <v>391</v>
      </c>
      <c r="R26" s="1059"/>
      <c r="S26" s="1059"/>
      <c r="T26" s="1059"/>
      <c r="U26" s="1060"/>
      <c r="V26" s="1058" t="s">
        <v>392</v>
      </c>
      <c r="W26" s="1059"/>
      <c r="X26" s="1059"/>
      <c r="Y26" s="1059"/>
      <c r="Z26" s="1060"/>
      <c r="AA26" s="1058" t="s">
        <v>393</v>
      </c>
      <c r="AB26" s="1059"/>
      <c r="AC26" s="1059"/>
      <c r="AD26" s="1059"/>
      <c r="AE26" s="1059"/>
      <c r="AF26" s="1116" t="s">
        <v>394</v>
      </c>
      <c r="AG26" s="1065"/>
      <c r="AH26" s="1065"/>
      <c r="AI26" s="1065"/>
      <c r="AJ26" s="1117"/>
      <c r="AK26" s="1059" t="s">
        <v>395</v>
      </c>
      <c r="AL26" s="1059"/>
      <c r="AM26" s="1059"/>
      <c r="AN26" s="1059"/>
      <c r="AO26" s="1060"/>
      <c r="AP26" s="1058" t="s">
        <v>396</v>
      </c>
      <c r="AQ26" s="1059"/>
      <c r="AR26" s="1059"/>
      <c r="AS26" s="1059"/>
      <c r="AT26" s="1060"/>
      <c r="AU26" s="1058" t="s">
        <v>397</v>
      </c>
      <c r="AV26" s="1059"/>
      <c r="AW26" s="1059"/>
      <c r="AX26" s="1059"/>
      <c r="AY26" s="1060"/>
      <c r="AZ26" s="1058" t="s">
        <v>398</v>
      </c>
      <c r="BA26" s="1059"/>
      <c r="BB26" s="1059"/>
      <c r="BC26" s="1059"/>
      <c r="BD26" s="1060"/>
      <c r="BE26" s="1058" t="s">
        <v>375</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399</v>
      </c>
      <c r="C28" s="1108"/>
      <c r="D28" s="1108"/>
      <c r="E28" s="1108"/>
      <c r="F28" s="1108"/>
      <c r="G28" s="1108"/>
      <c r="H28" s="1108"/>
      <c r="I28" s="1108"/>
      <c r="J28" s="1108"/>
      <c r="K28" s="1108"/>
      <c r="L28" s="1108"/>
      <c r="M28" s="1108"/>
      <c r="N28" s="1108"/>
      <c r="O28" s="1108"/>
      <c r="P28" s="1109"/>
      <c r="Q28" s="1110">
        <v>1984</v>
      </c>
      <c r="R28" s="1111"/>
      <c r="S28" s="1111"/>
      <c r="T28" s="1111"/>
      <c r="U28" s="1111"/>
      <c r="V28" s="1111">
        <v>1929</v>
      </c>
      <c r="W28" s="1111"/>
      <c r="X28" s="1111"/>
      <c r="Y28" s="1111"/>
      <c r="Z28" s="1111"/>
      <c r="AA28" s="1111">
        <v>55</v>
      </c>
      <c r="AB28" s="1111"/>
      <c r="AC28" s="1111"/>
      <c r="AD28" s="1111"/>
      <c r="AE28" s="1112"/>
      <c r="AF28" s="1113">
        <v>55</v>
      </c>
      <c r="AG28" s="1111"/>
      <c r="AH28" s="1111"/>
      <c r="AI28" s="1111"/>
      <c r="AJ28" s="1114"/>
      <c r="AK28" s="1115">
        <v>171</v>
      </c>
      <c r="AL28" s="1103"/>
      <c r="AM28" s="1103"/>
      <c r="AN28" s="1103"/>
      <c r="AO28" s="1103"/>
      <c r="AP28" s="1103" t="s">
        <v>580</v>
      </c>
      <c r="AQ28" s="1103"/>
      <c r="AR28" s="1103"/>
      <c r="AS28" s="1103"/>
      <c r="AT28" s="1103"/>
      <c r="AU28" s="1103" t="s">
        <v>580</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400</v>
      </c>
      <c r="C29" s="1095"/>
      <c r="D29" s="1095"/>
      <c r="E29" s="1095"/>
      <c r="F29" s="1095"/>
      <c r="G29" s="1095"/>
      <c r="H29" s="1095"/>
      <c r="I29" s="1095"/>
      <c r="J29" s="1095"/>
      <c r="K29" s="1095"/>
      <c r="L29" s="1095"/>
      <c r="M29" s="1095"/>
      <c r="N29" s="1095"/>
      <c r="O29" s="1095"/>
      <c r="P29" s="1096"/>
      <c r="Q29" s="1100">
        <v>306</v>
      </c>
      <c r="R29" s="1101"/>
      <c r="S29" s="1101"/>
      <c r="T29" s="1101"/>
      <c r="U29" s="1101"/>
      <c r="V29" s="1101">
        <v>306</v>
      </c>
      <c r="W29" s="1101"/>
      <c r="X29" s="1101"/>
      <c r="Y29" s="1101"/>
      <c r="Z29" s="1101"/>
      <c r="AA29" s="1101" t="s">
        <v>581</v>
      </c>
      <c r="AB29" s="1101"/>
      <c r="AC29" s="1101"/>
      <c r="AD29" s="1101"/>
      <c r="AE29" s="1102"/>
      <c r="AF29" s="1076" t="s">
        <v>230</v>
      </c>
      <c r="AG29" s="1077"/>
      <c r="AH29" s="1077"/>
      <c r="AI29" s="1077"/>
      <c r="AJ29" s="1078"/>
      <c r="AK29" s="1037">
        <v>84</v>
      </c>
      <c r="AL29" s="1028"/>
      <c r="AM29" s="1028"/>
      <c r="AN29" s="1028"/>
      <c r="AO29" s="1028"/>
      <c r="AP29" s="1028" t="s">
        <v>580</v>
      </c>
      <c r="AQ29" s="1028"/>
      <c r="AR29" s="1028"/>
      <c r="AS29" s="1028"/>
      <c r="AT29" s="1028"/>
      <c r="AU29" s="1028" t="s">
        <v>580</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401</v>
      </c>
      <c r="C30" s="1095"/>
      <c r="D30" s="1095"/>
      <c r="E30" s="1095"/>
      <c r="F30" s="1095"/>
      <c r="G30" s="1095"/>
      <c r="H30" s="1095"/>
      <c r="I30" s="1095"/>
      <c r="J30" s="1095"/>
      <c r="K30" s="1095"/>
      <c r="L30" s="1095"/>
      <c r="M30" s="1095"/>
      <c r="N30" s="1095"/>
      <c r="O30" s="1095"/>
      <c r="P30" s="1096"/>
      <c r="Q30" s="1100">
        <v>2111</v>
      </c>
      <c r="R30" s="1101"/>
      <c r="S30" s="1101"/>
      <c r="T30" s="1101"/>
      <c r="U30" s="1101"/>
      <c r="V30" s="1101">
        <v>2062</v>
      </c>
      <c r="W30" s="1101"/>
      <c r="X30" s="1101"/>
      <c r="Y30" s="1101"/>
      <c r="Z30" s="1101"/>
      <c r="AA30" s="1101">
        <v>50</v>
      </c>
      <c r="AB30" s="1101"/>
      <c r="AC30" s="1101"/>
      <c r="AD30" s="1101"/>
      <c r="AE30" s="1102"/>
      <c r="AF30" s="1076">
        <v>50</v>
      </c>
      <c r="AG30" s="1077"/>
      <c r="AH30" s="1077"/>
      <c r="AI30" s="1077"/>
      <c r="AJ30" s="1078"/>
      <c r="AK30" s="1037">
        <v>311</v>
      </c>
      <c r="AL30" s="1028"/>
      <c r="AM30" s="1028"/>
      <c r="AN30" s="1028"/>
      <c r="AO30" s="1028"/>
      <c r="AP30" s="1028" t="s">
        <v>580</v>
      </c>
      <c r="AQ30" s="1028"/>
      <c r="AR30" s="1028"/>
      <c r="AS30" s="1028"/>
      <c r="AT30" s="1028"/>
      <c r="AU30" s="1028" t="s">
        <v>580</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402</v>
      </c>
      <c r="C31" s="1095"/>
      <c r="D31" s="1095"/>
      <c r="E31" s="1095"/>
      <c r="F31" s="1095"/>
      <c r="G31" s="1095"/>
      <c r="H31" s="1095"/>
      <c r="I31" s="1095"/>
      <c r="J31" s="1095"/>
      <c r="K31" s="1095"/>
      <c r="L31" s="1095"/>
      <c r="M31" s="1095"/>
      <c r="N31" s="1095"/>
      <c r="O31" s="1095"/>
      <c r="P31" s="1096"/>
      <c r="Q31" s="1100">
        <v>62</v>
      </c>
      <c r="R31" s="1101"/>
      <c r="S31" s="1101"/>
      <c r="T31" s="1101"/>
      <c r="U31" s="1101"/>
      <c r="V31" s="1101">
        <v>60</v>
      </c>
      <c r="W31" s="1101"/>
      <c r="X31" s="1101"/>
      <c r="Y31" s="1101"/>
      <c r="Z31" s="1101"/>
      <c r="AA31" s="1101">
        <v>1</v>
      </c>
      <c r="AB31" s="1101"/>
      <c r="AC31" s="1101"/>
      <c r="AD31" s="1101"/>
      <c r="AE31" s="1102"/>
      <c r="AF31" s="1076">
        <v>1</v>
      </c>
      <c r="AG31" s="1077"/>
      <c r="AH31" s="1077"/>
      <c r="AI31" s="1077"/>
      <c r="AJ31" s="1078"/>
      <c r="AK31" s="1037">
        <v>0</v>
      </c>
      <c r="AL31" s="1028"/>
      <c r="AM31" s="1028"/>
      <c r="AN31" s="1028"/>
      <c r="AO31" s="1028"/>
      <c r="AP31" s="1028" t="s">
        <v>580</v>
      </c>
      <c r="AQ31" s="1028"/>
      <c r="AR31" s="1028"/>
      <c r="AS31" s="1028"/>
      <c r="AT31" s="1028"/>
      <c r="AU31" s="1028" t="s">
        <v>580</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403</v>
      </c>
      <c r="C32" s="1095"/>
      <c r="D32" s="1095"/>
      <c r="E32" s="1095"/>
      <c r="F32" s="1095"/>
      <c r="G32" s="1095"/>
      <c r="H32" s="1095"/>
      <c r="I32" s="1095"/>
      <c r="J32" s="1095"/>
      <c r="K32" s="1095"/>
      <c r="L32" s="1095"/>
      <c r="M32" s="1095"/>
      <c r="N32" s="1095"/>
      <c r="O32" s="1095"/>
      <c r="P32" s="1096"/>
      <c r="Q32" s="1100">
        <v>9</v>
      </c>
      <c r="R32" s="1101"/>
      <c r="S32" s="1101"/>
      <c r="T32" s="1101"/>
      <c r="U32" s="1101"/>
      <c r="V32" s="1101">
        <v>5</v>
      </c>
      <c r="W32" s="1101"/>
      <c r="X32" s="1101"/>
      <c r="Y32" s="1101"/>
      <c r="Z32" s="1101"/>
      <c r="AA32" s="1101">
        <v>3</v>
      </c>
      <c r="AB32" s="1101"/>
      <c r="AC32" s="1101"/>
      <c r="AD32" s="1101"/>
      <c r="AE32" s="1102"/>
      <c r="AF32" s="1076">
        <v>3</v>
      </c>
      <c r="AG32" s="1077"/>
      <c r="AH32" s="1077"/>
      <c r="AI32" s="1077"/>
      <c r="AJ32" s="1078"/>
      <c r="AK32" s="1037" t="s">
        <v>581</v>
      </c>
      <c r="AL32" s="1028"/>
      <c r="AM32" s="1028"/>
      <c r="AN32" s="1028"/>
      <c r="AO32" s="1028"/>
      <c r="AP32" s="1028" t="s">
        <v>580</v>
      </c>
      <c r="AQ32" s="1028"/>
      <c r="AR32" s="1028"/>
      <c r="AS32" s="1028"/>
      <c r="AT32" s="1028"/>
      <c r="AU32" s="1028" t="s">
        <v>580</v>
      </c>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404</v>
      </c>
      <c r="C33" s="1095"/>
      <c r="D33" s="1095"/>
      <c r="E33" s="1095"/>
      <c r="F33" s="1095"/>
      <c r="G33" s="1095"/>
      <c r="H33" s="1095"/>
      <c r="I33" s="1095"/>
      <c r="J33" s="1095"/>
      <c r="K33" s="1095"/>
      <c r="L33" s="1095"/>
      <c r="M33" s="1095"/>
      <c r="N33" s="1095"/>
      <c r="O33" s="1095"/>
      <c r="P33" s="1096"/>
      <c r="Q33" s="1100">
        <v>432</v>
      </c>
      <c r="R33" s="1101"/>
      <c r="S33" s="1101"/>
      <c r="T33" s="1101"/>
      <c r="U33" s="1101"/>
      <c r="V33" s="1101">
        <v>427</v>
      </c>
      <c r="W33" s="1101"/>
      <c r="X33" s="1101"/>
      <c r="Y33" s="1101"/>
      <c r="Z33" s="1101"/>
      <c r="AA33" s="1101">
        <v>4</v>
      </c>
      <c r="AB33" s="1101"/>
      <c r="AC33" s="1101"/>
      <c r="AD33" s="1101"/>
      <c r="AE33" s="1102"/>
      <c r="AF33" s="1076">
        <v>125</v>
      </c>
      <c r="AG33" s="1077"/>
      <c r="AH33" s="1077"/>
      <c r="AI33" s="1077"/>
      <c r="AJ33" s="1078"/>
      <c r="AK33" s="1037">
        <v>25</v>
      </c>
      <c r="AL33" s="1028"/>
      <c r="AM33" s="1028"/>
      <c r="AN33" s="1028"/>
      <c r="AO33" s="1028"/>
      <c r="AP33" s="1028" t="s">
        <v>580</v>
      </c>
      <c r="AQ33" s="1028"/>
      <c r="AR33" s="1028"/>
      <c r="AS33" s="1028"/>
      <c r="AT33" s="1028"/>
      <c r="AU33" s="1028" t="s">
        <v>580</v>
      </c>
      <c r="AV33" s="1028"/>
      <c r="AW33" s="1028"/>
      <c r="AX33" s="1028"/>
      <c r="AY33" s="1028"/>
      <c r="AZ33" s="1099" t="s">
        <v>580</v>
      </c>
      <c r="BA33" s="1099"/>
      <c r="BB33" s="1099"/>
      <c r="BC33" s="1099"/>
      <c r="BD33" s="1099"/>
      <c r="BE33" s="1089" t="s">
        <v>405</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387</v>
      </c>
      <c r="B63" s="1001" t="s">
        <v>407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234</v>
      </c>
      <c r="AG63" s="1016"/>
      <c r="AH63" s="1016"/>
      <c r="AI63" s="1016"/>
      <c r="AJ63" s="1087"/>
      <c r="AK63" s="1088"/>
      <c r="AL63" s="1020"/>
      <c r="AM63" s="1020"/>
      <c r="AN63" s="1020"/>
      <c r="AO63" s="1020"/>
      <c r="AP63" s="1016" t="s">
        <v>591</v>
      </c>
      <c r="AQ63" s="1016"/>
      <c r="AR63" s="1016"/>
      <c r="AS63" s="1016"/>
      <c r="AT63" s="1016"/>
      <c r="AU63" s="1016" t="s">
        <v>591</v>
      </c>
      <c r="AV63" s="1016"/>
      <c r="AW63" s="1016"/>
      <c r="AX63" s="1016"/>
      <c r="AY63" s="1016"/>
      <c r="AZ63" s="1082"/>
      <c r="BA63" s="1082"/>
      <c r="BB63" s="1082"/>
      <c r="BC63" s="1082"/>
      <c r="BD63" s="1082"/>
      <c r="BE63" s="1017"/>
      <c r="BF63" s="1017"/>
      <c r="BG63" s="1017"/>
      <c r="BH63" s="1017"/>
      <c r="BI63" s="1018"/>
      <c r="BJ63" s="1083" t="s">
        <v>408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410</v>
      </c>
      <c r="B66" s="1053"/>
      <c r="C66" s="1053"/>
      <c r="D66" s="1053"/>
      <c r="E66" s="1053"/>
      <c r="F66" s="1053"/>
      <c r="G66" s="1053"/>
      <c r="H66" s="1053"/>
      <c r="I66" s="1053"/>
      <c r="J66" s="1053"/>
      <c r="K66" s="1053"/>
      <c r="L66" s="1053"/>
      <c r="M66" s="1053"/>
      <c r="N66" s="1053"/>
      <c r="O66" s="1053"/>
      <c r="P66" s="1054"/>
      <c r="Q66" s="1058" t="s">
        <v>411</v>
      </c>
      <c r="R66" s="1059"/>
      <c r="S66" s="1059"/>
      <c r="T66" s="1059"/>
      <c r="U66" s="1060"/>
      <c r="V66" s="1058" t="s">
        <v>412</v>
      </c>
      <c r="W66" s="1059"/>
      <c r="X66" s="1059"/>
      <c r="Y66" s="1059"/>
      <c r="Z66" s="1060"/>
      <c r="AA66" s="1058" t="s">
        <v>393</v>
      </c>
      <c r="AB66" s="1059"/>
      <c r="AC66" s="1059"/>
      <c r="AD66" s="1059"/>
      <c r="AE66" s="1060"/>
      <c r="AF66" s="1064" t="s">
        <v>413</v>
      </c>
      <c r="AG66" s="1065"/>
      <c r="AH66" s="1065"/>
      <c r="AI66" s="1065"/>
      <c r="AJ66" s="1066"/>
      <c r="AK66" s="1058" t="s">
        <v>395</v>
      </c>
      <c r="AL66" s="1053"/>
      <c r="AM66" s="1053"/>
      <c r="AN66" s="1053"/>
      <c r="AO66" s="1054"/>
      <c r="AP66" s="1058" t="s">
        <v>414</v>
      </c>
      <c r="AQ66" s="1059"/>
      <c r="AR66" s="1059"/>
      <c r="AS66" s="1059"/>
      <c r="AT66" s="1060"/>
      <c r="AU66" s="1058" t="s">
        <v>415</v>
      </c>
      <c r="AV66" s="1059"/>
      <c r="AW66" s="1059"/>
      <c r="AX66" s="1059"/>
      <c r="AY66" s="1060"/>
      <c r="AZ66" s="1058" t="s">
        <v>375</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582</v>
      </c>
      <c r="C68" s="1043"/>
      <c r="D68" s="1043"/>
      <c r="E68" s="1043"/>
      <c r="F68" s="1043"/>
      <c r="G68" s="1043"/>
      <c r="H68" s="1043"/>
      <c r="I68" s="1043"/>
      <c r="J68" s="1043"/>
      <c r="K68" s="1043"/>
      <c r="L68" s="1043"/>
      <c r="M68" s="1043"/>
      <c r="N68" s="1043"/>
      <c r="O68" s="1043"/>
      <c r="P68" s="1044"/>
      <c r="Q68" s="1045">
        <v>1266</v>
      </c>
      <c r="R68" s="1039"/>
      <c r="S68" s="1039"/>
      <c r="T68" s="1039"/>
      <c r="U68" s="1039"/>
      <c r="V68" s="1039">
        <v>1252</v>
      </c>
      <c r="W68" s="1039"/>
      <c r="X68" s="1039"/>
      <c r="Y68" s="1039"/>
      <c r="Z68" s="1039"/>
      <c r="AA68" s="1039">
        <v>13</v>
      </c>
      <c r="AB68" s="1039"/>
      <c r="AC68" s="1039"/>
      <c r="AD68" s="1039"/>
      <c r="AE68" s="1039"/>
      <c r="AF68" s="1039">
        <v>13</v>
      </c>
      <c r="AG68" s="1039"/>
      <c r="AH68" s="1039"/>
      <c r="AI68" s="1039"/>
      <c r="AJ68" s="1039"/>
      <c r="AK68" s="1039" t="s">
        <v>601</v>
      </c>
      <c r="AL68" s="1039"/>
      <c r="AM68" s="1039"/>
      <c r="AN68" s="1039"/>
      <c r="AO68" s="1039"/>
      <c r="AP68" s="1039">
        <v>1565</v>
      </c>
      <c r="AQ68" s="1039"/>
      <c r="AR68" s="1039"/>
      <c r="AS68" s="1039"/>
      <c r="AT68" s="1039"/>
      <c r="AU68" s="1039">
        <v>782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583</v>
      </c>
      <c r="C69" s="1032"/>
      <c r="D69" s="1032"/>
      <c r="E69" s="1032"/>
      <c r="F69" s="1032"/>
      <c r="G69" s="1032"/>
      <c r="H69" s="1032"/>
      <c r="I69" s="1032"/>
      <c r="J69" s="1032"/>
      <c r="K69" s="1032"/>
      <c r="L69" s="1032"/>
      <c r="M69" s="1032"/>
      <c r="N69" s="1032"/>
      <c r="O69" s="1032"/>
      <c r="P69" s="1033"/>
      <c r="Q69" s="1034">
        <v>482</v>
      </c>
      <c r="R69" s="1028"/>
      <c r="S69" s="1028"/>
      <c r="T69" s="1028"/>
      <c r="U69" s="1028"/>
      <c r="V69" s="1028">
        <v>455</v>
      </c>
      <c r="W69" s="1028"/>
      <c r="X69" s="1028"/>
      <c r="Y69" s="1028"/>
      <c r="Z69" s="1028"/>
      <c r="AA69" s="1028">
        <v>27</v>
      </c>
      <c r="AB69" s="1028"/>
      <c r="AC69" s="1028"/>
      <c r="AD69" s="1028"/>
      <c r="AE69" s="1028"/>
      <c r="AF69" s="1028">
        <v>27</v>
      </c>
      <c r="AG69" s="1028"/>
      <c r="AH69" s="1028"/>
      <c r="AI69" s="1028"/>
      <c r="AJ69" s="1028"/>
      <c r="AK69" s="1028" t="s">
        <v>601</v>
      </c>
      <c r="AL69" s="1028"/>
      <c r="AM69" s="1028"/>
      <c r="AN69" s="1028"/>
      <c r="AO69" s="1028"/>
      <c r="AP69" s="1028" t="s">
        <v>581</v>
      </c>
      <c r="AQ69" s="1028"/>
      <c r="AR69" s="1028"/>
      <c r="AS69" s="1028"/>
      <c r="AT69" s="1028"/>
      <c r="AU69" s="1028" t="s">
        <v>581</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584</v>
      </c>
      <c r="C70" s="1032"/>
      <c r="D70" s="1032"/>
      <c r="E70" s="1032"/>
      <c r="F70" s="1032"/>
      <c r="G70" s="1032"/>
      <c r="H70" s="1032"/>
      <c r="I70" s="1032"/>
      <c r="J70" s="1032"/>
      <c r="K70" s="1032"/>
      <c r="L70" s="1032"/>
      <c r="M70" s="1032"/>
      <c r="N70" s="1032"/>
      <c r="O70" s="1032"/>
      <c r="P70" s="1033"/>
      <c r="Q70" s="1034">
        <v>2</v>
      </c>
      <c r="R70" s="1028"/>
      <c r="S70" s="1028"/>
      <c r="T70" s="1028"/>
      <c r="U70" s="1028"/>
      <c r="V70" s="1028">
        <v>2</v>
      </c>
      <c r="W70" s="1028"/>
      <c r="X70" s="1028"/>
      <c r="Y70" s="1028"/>
      <c r="Z70" s="1028"/>
      <c r="AA70" s="1028">
        <v>0</v>
      </c>
      <c r="AB70" s="1028"/>
      <c r="AC70" s="1028"/>
      <c r="AD70" s="1028"/>
      <c r="AE70" s="1028"/>
      <c r="AF70" s="1028">
        <v>0</v>
      </c>
      <c r="AG70" s="1028"/>
      <c r="AH70" s="1028"/>
      <c r="AI70" s="1028"/>
      <c r="AJ70" s="1028"/>
      <c r="AK70" s="1028" t="s">
        <v>591</v>
      </c>
      <c r="AL70" s="1028"/>
      <c r="AM70" s="1028"/>
      <c r="AN70" s="1028"/>
      <c r="AO70" s="1028"/>
      <c r="AP70" s="1028" t="s">
        <v>581</v>
      </c>
      <c r="AQ70" s="1028"/>
      <c r="AR70" s="1028"/>
      <c r="AS70" s="1028"/>
      <c r="AT70" s="1028"/>
      <c r="AU70" s="1028" t="s">
        <v>581</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585</v>
      </c>
      <c r="C71" s="1032"/>
      <c r="D71" s="1032"/>
      <c r="E71" s="1032"/>
      <c r="F71" s="1032"/>
      <c r="G71" s="1032"/>
      <c r="H71" s="1032"/>
      <c r="I71" s="1032"/>
      <c r="J71" s="1032"/>
      <c r="K71" s="1032"/>
      <c r="L71" s="1032"/>
      <c r="M71" s="1032"/>
      <c r="N71" s="1032"/>
      <c r="O71" s="1032"/>
      <c r="P71" s="1033"/>
      <c r="Q71" s="1034">
        <v>3826</v>
      </c>
      <c r="R71" s="1028"/>
      <c r="S71" s="1028"/>
      <c r="T71" s="1028"/>
      <c r="U71" s="1028"/>
      <c r="V71" s="1028">
        <v>3374</v>
      </c>
      <c r="W71" s="1028"/>
      <c r="X71" s="1028"/>
      <c r="Y71" s="1028"/>
      <c r="Z71" s="1028"/>
      <c r="AA71" s="1028">
        <v>452</v>
      </c>
      <c r="AB71" s="1028"/>
      <c r="AC71" s="1028"/>
      <c r="AD71" s="1028"/>
      <c r="AE71" s="1028"/>
      <c r="AF71" s="1028">
        <v>452</v>
      </c>
      <c r="AG71" s="1028"/>
      <c r="AH71" s="1028"/>
      <c r="AI71" s="1028"/>
      <c r="AJ71" s="1028"/>
      <c r="AK71" s="1028" t="s">
        <v>591</v>
      </c>
      <c r="AL71" s="1028"/>
      <c r="AM71" s="1028"/>
      <c r="AN71" s="1028"/>
      <c r="AO71" s="1028"/>
      <c r="AP71" s="1028" t="s">
        <v>581</v>
      </c>
      <c r="AQ71" s="1028"/>
      <c r="AR71" s="1028"/>
      <c r="AS71" s="1028"/>
      <c r="AT71" s="1028"/>
      <c r="AU71" s="1028" t="s">
        <v>581</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586</v>
      </c>
      <c r="C72" s="1032"/>
      <c r="D72" s="1032"/>
      <c r="E72" s="1032"/>
      <c r="F72" s="1032"/>
      <c r="G72" s="1032"/>
      <c r="H72" s="1032"/>
      <c r="I72" s="1032"/>
      <c r="J72" s="1032"/>
      <c r="K72" s="1032"/>
      <c r="L72" s="1032"/>
      <c r="M72" s="1032"/>
      <c r="N72" s="1032"/>
      <c r="O72" s="1032"/>
      <c r="P72" s="1033"/>
      <c r="Q72" s="1034">
        <v>623</v>
      </c>
      <c r="R72" s="1028"/>
      <c r="S72" s="1028"/>
      <c r="T72" s="1028"/>
      <c r="U72" s="1028"/>
      <c r="V72" s="1028">
        <v>579</v>
      </c>
      <c r="W72" s="1028"/>
      <c r="X72" s="1028"/>
      <c r="Y72" s="1028"/>
      <c r="Z72" s="1028"/>
      <c r="AA72" s="1028">
        <v>43</v>
      </c>
      <c r="AB72" s="1028"/>
      <c r="AC72" s="1028"/>
      <c r="AD72" s="1028"/>
      <c r="AE72" s="1028"/>
      <c r="AF72" s="1028">
        <v>43</v>
      </c>
      <c r="AG72" s="1028"/>
      <c r="AH72" s="1028"/>
      <c r="AI72" s="1028"/>
      <c r="AJ72" s="1028"/>
      <c r="AK72" s="1028">
        <v>79</v>
      </c>
      <c r="AL72" s="1028"/>
      <c r="AM72" s="1028"/>
      <c r="AN72" s="1028"/>
      <c r="AO72" s="1028"/>
      <c r="AP72" s="1028" t="s">
        <v>581</v>
      </c>
      <c r="AQ72" s="1028"/>
      <c r="AR72" s="1028"/>
      <c r="AS72" s="1028"/>
      <c r="AT72" s="1028"/>
      <c r="AU72" s="1028" t="s">
        <v>581</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587</v>
      </c>
      <c r="C73" s="1032"/>
      <c r="D73" s="1032"/>
      <c r="E73" s="1032"/>
      <c r="F73" s="1032"/>
      <c r="G73" s="1032"/>
      <c r="H73" s="1032"/>
      <c r="I73" s="1032"/>
      <c r="J73" s="1032"/>
      <c r="K73" s="1032"/>
      <c r="L73" s="1032"/>
      <c r="M73" s="1032"/>
      <c r="N73" s="1032"/>
      <c r="O73" s="1032"/>
      <c r="P73" s="1033"/>
      <c r="Q73" s="1034">
        <v>146005</v>
      </c>
      <c r="R73" s="1028"/>
      <c r="S73" s="1028"/>
      <c r="T73" s="1028"/>
      <c r="U73" s="1028"/>
      <c r="V73" s="1028">
        <v>140177</v>
      </c>
      <c r="W73" s="1028"/>
      <c r="X73" s="1028"/>
      <c r="Y73" s="1028"/>
      <c r="Z73" s="1028"/>
      <c r="AA73" s="1028">
        <v>5828</v>
      </c>
      <c r="AB73" s="1028"/>
      <c r="AC73" s="1028"/>
      <c r="AD73" s="1028"/>
      <c r="AE73" s="1028"/>
      <c r="AF73" s="1028">
        <v>5828</v>
      </c>
      <c r="AG73" s="1028"/>
      <c r="AH73" s="1028"/>
      <c r="AI73" s="1028"/>
      <c r="AJ73" s="1028"/>
      <c r="AK73" s="1028">
        <v>1637</v>
      </c>
      <c r="AL73" s="1028"/>
      <c r="AM73" s="1028"/>
      <c r="AN73" s="1028"/>
      <c r="AO73" s="1028"/>
      <c r="AP73" s="1028" t="s">
        <v>581</v>
      </c>
      <c r="AQ73" s="1028"/>
      <c r="AR73" s="1028"/>
      <c r="AS73" s="1028"/>
      <c r="AT73" s="1028"/>
      <c r="AU73" s="1028" t="s">
        <v>581</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588</v>
      </c>
      <c r="C74" s="1032"/>
      <c r="D74" s="1032"/>
      <c r="E74" s="1032"/>
      <c r="F74" s="1032"/>
      <c r="G74" s="1032"/>
      <c r="H74" s="1032"/>
      <c r="I74" s="1032"/>
      <c r="J74" s="1032"/>
      <c r="K74" s="1032"/>
      <c r="L74" s="1032"/>
      <c r="M74" s="1032"/>
      <c r="N74" s="1032"/>
      <c r="O74" s="1032"/>
      <c r="P74" s="1033"/>
      <c r="Q74" s="1034">
        <v>4728</v>
      </c>
      <c r="R74" s="1028"/>
      <c r="S74" s="1028"/>
      <c r="T74" s="1028"/>
      <c r="U74" s="1028"/>
      <c r="V74" s="1028">
        <v>4521</v>
      </c>
      <c r="W74" s="1028"/>
      <c r="X74" s="1028"/>
      <c r="Y74" s="1028"/>
      <c r="Z74" s="1028"/>
      <c r="AA74" s="1028">
        <v>207</v>
      </c>
      <c r="AB74" s="1028"/>
      <c r="AC74" s="1028"/>
      <c r="AD74" s="1028"/>
      <c r="AE74" s="1028"/>
      <c r="AF74" s="1028">
        <v>1009</v>
      </c>
      <c r="AG74" s="1028"/>
      <c r="AH74" s="1028"/>
      <c r="AI74" s="1028"/>
      <c r="AJ74" s="1028"/>
      <c r="AK74" s="1028" t="s">
        <v>591</v>
      </c>
      <c r="AL74" s="1028"/>
      <c r="AM74" s="1028"/>
      <c r="AN74" s="1028"/>
      <c r="AO74" s="1028"/>
      <c r="AP74" s="1028">
        <v>2149</v>
      </c>
      <c r="AQ74" s="1028"/>
      <c r="AR74" s="1028"/>
      <c r="AS74" s="1028"/>
      <c r="AT74" s="1028"/>
      <c r="AU74" s="1028">
        <v>335</v>
      </c>
      <c r="AV74" s="1028"/>
      <c r="AW74" s="1028"/>
      <c r="AX74" s="1028"/>
      <c r="AY74" s="1028"/>
      <c r="AZ74" s="1029" t="s">
        <v>602</v>
      </c>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589</v>
      </c>
      <c r="C75" s="1032"/>
      <c r="D75" s="1032"/>
      <c r="E75" s="1032"/>
      <c r="F75" s="1032"/>
      <c r="G75" s="1032"/>
      <c r="H75" s="1032"/>
      <c r="I75" s="1032"/>
      <c r="J75" s="1032"/>
      <c r="K75" s="1032"/>
      <c r="L75" s="1032"/>
      <c r="M75" s="1032"/>
      <c r="N75" s="1032"/>
      <c r="O75" s="1032"/>
      <c r="P75" s="1033"/>
      <c r="Q75" s="1035">
        <v>22424</v>
      </c>
      <c r="R75" s="1036"/>
      <c r="S75" s="1036"/>
      <c r="T75" s="1036"/>
      <c r="U75" s="1037"/>
      <c r="V75" s="1038">
        <v>20206</v>
      </c>
      <c r="W75" s="1036"/>
      <c r="X75" s="1036"/>
      <c r="Y75" s="1036"/>
      <c r="Z75" s="1037"/>
      <c r="AA75" s="1038">
        <v>2218</v>
      </c>
      <c r="AB75" s="1036"/>
      <c r="AC75" s="1036"/>
      <c r="AD75" s="1036"/>
      <c r="AE75" s="1037"/>
      <c r="AF75" s="1038">
        <v>31774</v>
      </c>
      <c r="AG75" s="1036"/>
      <c r="AH75" s="1036"/>
      <c r="AI75" s="1036"/>
      <c r="AJ75" s="1037"/>
      <c r="AK75" s="1038" t="s">
        <v>591</v>
      </c>
      <c r="AL75" s="1036"/>
      <c r="AM75" s="1036"/>
      <c r="AN75" s="1036"/>
      <c r="AO75" s="1037"/>
      <c r="AP75" s="1038">
        <v>54229</v>
      </c>
      <c r="AQ75" s="1036"/>
      <c r="AR75" s="1036"/>
      <c r="AS75" s="1036"/>
      <c r="AT75" s="1037"/>
      <c r="AU75" s="1038" t="s">
        <v>581</v>
      </c>
      <c r="AV75" s="1036"/>
      <c r="AW75" s="1036"/>
      <c r="AX75" s="1036"/>
      <c r="AY75" s="1037"/>
      <c r="AZ75" s="1029" t="s">
        <v>602</v>
      </c>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590</v>
      </c>
      <c r="C76" s="1032"/>
      <c r="D76" s="1032"/>
      <c r="E76" s="1032"/>
      <c r="F76" s="1032"/>
      <c r="G76" s="1032"/>
      <c r="H76" s="1032"/>
      <c r="I76" s="1032"/>
      <c r="J76" s="1032"/>
      <c r="K76" s="1032"/>
      <c r="L76" s="1032"/>
      <c r="M76" s="1032"/>
      <c r="N76" s="1032"/>
      <c r="O76" s="1032"/>
      <c r="P76" s="1033"/>
      <c r="Q76" s="1035">
        <v>763</v>
      </c>
      <c r="R76" s="1036"/>
      <c r="S76" s="1036"/>
      <c r="T76" s="1036"/>
      <c r="U76" s="1037"/>
      <c r="V76" s="1038">
        <v>624</v>
      </c>
      <c r="W76" s="1036"/>
      <c r="X76" s="1036"/>
      <c r="Y76" s="1036"/>
      <c r="Z76" s="1037"/>
      <c r="AA76" s="1038">
        <v>138</v>
      </c>
      <c r="AB76" s="1036"/>
      <c r="AC76" s="1036"/>
      <c r="AD76" s="1036"/>
      <c r="AE76" s="1037"/>
      <c r="AF76" s="1038">
        <v>1779</v>
      </c>
      <c r="AG76" s="1036"/>
      <c r="AH76" s="1036"/>
      <c r="AI76" s="1036"/>
      <c r="AJ76" s="1037"/>
      <c r="AK76" s="1038" t="s">
        <v>591</v>
      </c>
      <c r="AL76" s="1036"/>
      <c r="AM76" s="1036"/>
      <c r="AN76" s="1036"/>
      <c r="AO76" s="1037"/>
      <c r="AP76" s="1038">
        <v>1199</v>
      </c>
      <c r="AQ76" s="1036"/>
      <c r="AR76" s="1036"/>
      <c r="AS76" s="1036"/>
      <c r="AT76" s="1037"/>
      <c r="AU76" s="1038" t="s">
        <v>581</v>
      </c>
      <c r="AV76" s="1036"/>
      <c r="AW76" s="1036"/>
      <c r="AX76" s="1036"/>
      <c r="AY76" s="1037"/>
      <c r="AZ76" s="1029" t="s">
        <v>602</v>
      </c>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387</v>
      </c>
      <c r="B88" s="1001" t="s">
        <v>416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40926</v>
      </c>
      <c r="AG88" s="1016"/>
      <c r="AH88" s="1016"/>
      <c r="AI88" s="1016"/>
      <c r="AJ88" s="1016"/>
      <c r="AK88" s="1020"/>
      <c r="AL88" s="1020"/>
      <c r="AM88" s="1020"/>
      <c r="AN88" s="1020"/>
      <c r="AO88" s="1020"/>
      <c r="AP88" s="1016">
        <v>59141</v>
      </c>
      <c r="AQ88" s="1016"/>
      <c r="AR88" s="1016"/>
      <c r="AS88" s="1016"/>
      <c r="AT88" s="1016"/>
      <c r="AU88" s="1016">
        <v>1117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01" t="s">
        <v>417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63</v>
      </c>
      <c r="CS102" s="1008"/>
      <c r="CT102" s="1008"/>
      <c r="CU102" s="1008"/>
      <c r="CV102" s="1009"/>
      <c r="CW102" s="1007">
        <v>30</v>
      </c>
      <c r="CX102" s="1008"/>
      <c r="CY102" s="1008"/>
      <c r="CZ102" s="1008"/>
      <c r="DA102" s="1009"/>
      <c r="DB102" s="1007">
        <v>15</v>
      </c>
      <c r="DC102" s="1008"/>
      <c r="DD102" s="1008"/>
      <c r="DE102" s="1008"/>
      <c r="DF102" s="1009"/>
      <c r="DG102" s="1007" t="s">
        <v>603</v>
      </c>
      <c r="DH102" s="1008"/>
      <c r="DI102" s="1008"/>
      <c r="DJ102" s="1008"/>
      <c r="DK102" s="1009"/>
      <c r="DL102" s="1007" t="s">
        <v>603</v>
      </c>
      <c r="DM102" s="1008"/>
      <c r="DN102" s="1008"/>
      <c r="DO102" s="1008"/>
      <c r="DP102" s="1009"/>
      <c r="DQ102" s="1007" t="s">
        <v>603</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425</v>
      </c>
      <c r="AB109" s="951"/>
      <c r="AC109" s="951"/>
      <c r="AD109" s="951"/>
      <c r="AE109" s="952"/>
      <c r="AF109" s="953" t="s">
        <v>426</v>
      </c>
      <c r="AG109" s="951"/>
      <c r="AH109" s="951"/>
      <c r="AI109" s="951"/>
      <c r="AJ109" s="952"/>
      <c r="AK109" s="953" t="s">
        <v>303</v>
      </c>
      <c r="AL109" s="951"/>
      <c r="AM109" s="951"/>
      <c r="AN109" s="951"/>
      <c r="AO109" s="952"/>
      <c r="AP109" s="953" t="s">
        <v>427</v>
      </c>
      <c r="AQ109" s="951"/>
      <c r="AR109" s="951"/>
      <c r="AS109" s="951"/>
      <c r="AT109" s="982"/>
      <c r="AU109" s="950" t="s">
        <v>424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425</v>
      </c>
      <c r="BR109" s="951"/>
      <c r="BS109" s="951"/>
      <c r="BT109" s="951"/>
      <c r="BU109" s="952"/>
      <c r="BV109" s="953" t="s">
        <v>426</v>
      </c>
      <c r="BW109" s="951"/>
      <c r="BX109" s="951"/>
      <c r="BY109" s="951"/>
      <c r="BZ109" s="952"/>
      <c r="CA109" s="953" t="s">
        <v>303</v>
      </c>
      <c r="CB109" s="951"/>
      <c r="CC109" s="951"/>
      <c r="CD109" s="951"/>
      <c r="CE109" s="952"/>
      <c r="CF109" s="989" t="s">
        <v>427</v>
      </c>
      <c r="CG109" s="989"/>
      <c r="CH109" s="989"/>
      <c r="CI109" s="989"/>
      <c r="CJ109" s="989"/>
      <c r="CK109" s="953" t="s">
        <v>428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425</v>
      </c>
      <c r="DH109" s="951"/>
      <c r="DI109" s="951"/>
      <c r="DJ109" s="951"/>
      <c r="DK109" s="952"/>
      <c r="DL109" s="953" t="s">
        <v>426</v>
      </c>
      <c r="DM109" s="951"/>
      <c r="DN109" s="951"/>
      <c r="DO109" s="951"/>
      <c r="DP109" s="952"/>
      <c r="DQ109" s="953" t="s">
        <v>303</v>
      </c>
      <c r="DR109" s="951"/>
      <c r="DS109" s="951"/>
      <c r="DT109" s="951"/>
      <c r="DU109" s="952"/>
      <c r="DV109" s="953" t="s">
        <v>427</v>
      </c>
      <c r="DW109" s="951"/>
      <c r="DX109" s="951"/>
      <c r="DY109" s="951"/>
      <c r="DZ109" s="982"/>
    </row>
    <row r="110" spans="1:131" s="248" customFormat="1" ht="26.25" customHeight="1" x14ac:dyDescent="0.15">
      <c r="A110" s="853" t="s">
        <v>429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1171545</v>
      </c>
      <c r="AB110" s="944"/>
      <c r="AC110" s="944"/>
      <c r="AD110" s="944"/>
      <c r="AE110" s="945"/>
      <c r="AF110" s="946">
        <v>1199711</v>
      </c>
      <c r="AG110" s="944"/>
      <c r="AH110" s="944"/>
      <c r="AI110" s="944"/>
      <c r="AJ110" s="945"/>
      <c r="AK110" s="946">
        <v>1326962</v>
      </c>
      <c r="AL110" s="944"/>
      <c r="AM110" s="944"/>
      <c r="AN110" s="944"/>
      <c r="AO110" s="945"/>
      <c r="AP110" s="947">
        <v>29.3</v>
      </c>
      <c r="AQ110" s="948"/>
      <c r="AR110" s="948"/>
      <c r="AS110" s="948"/>
      <c r="AT110" s="949"/>
      <c r="AU110" s="983" t="s">
        <v>72</v>
      </c>
      <c r="AV110" s="984"/>
      <c r="AW110" s="984"/>
      <c r="AX110" s="984"/>
      <c r="AY110" s="984"/>
      <c r="AZ110" s="909" t="s">
        <v>430</v>
      </c>
      <c r="BA110" s="854"/>
      <c r="BB110" s="854"/>
      <c r="BC110" s="854"/>
      <c r="BD110" s="854"/>
      <c r="BE110" s="854"/>
      <c r="BF110" s="854"/>
      <c r="BG110" s="854"/>
      <c r="BH110" s="854"/>
      <c r="BI110" s="854"/>
      <c r="BJ110" s="854"/>
      <c r="BK110" s="854"/>
      <c r="BL110" s="854"/>
      <c r="BM110" s="854"/>
      <c r="BN110" s="854"/>
      <c r="BO110" s="854"/>
      <c r="BP110" s="855"/>
      <c r="BQ110" s="910">
        <v>11140823</v>
      </c>
      <c r="BR110" s="891"/>
      <c r="BS110" s="891"/>
      <c r="BT110" s="891"/>
      <c r="BU110" s="891"/>
      <c r="BV110" s="891">
        <v>10821420</v>
      </c>
      <c r="BW110" s="891"/>
      <c r="BX110" s="891"/>
      <c r="BY110" s="891"/>
      <c r="BZ110" s="891"/>
      <c r="CA110" s="891">
        <v>10752438</v>
      </c>
      <c r="CB110" s="891"/>
      <c r="CC110" s="891"/>
      <c r="CD110" s="891"/>
      <c r="CE110" s="891"/>
      <c r="CF110" s="915">
        <v>237</v>
      </c>
      <c r="CG110" s="916"/>
      <c r="CH110" s="916"/>
      <c r="CI110" s="916"/>
      <c r="CJ110" s="916"/>
      <c r="CK110" s="979" t="s">
        <v>431</v>
      </c>
      <c r="CL110" s="865"/>
      <c r="CM110" s="940" t="s">
        <v>432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433</v>
      </c>
      <c r="DH110" s="891"/>
      <c r="DI110" s="891"/>
      <c r="DJ110" s="891"/>
      <c r="DK110" s="891"/>
      <c r="DL110" s="891" t="s">
        <v>408</v>
      </c>
      <c r="DM110" s="891"/>
      <c r="DN110" s="891"/>
      <c r="DO110" s="891"/>
      <c r="DP110" s="891"/>
      <c r="DQ110" s="891" t="s">
        <v>434</v>
      </c>
      <c r="DR110" s="891"/>
      <c r="DS110" s="891"/>
      <c r="DT110" s="891"/>
      <c r="DU110" s="891"/>
      <c r="DV110" s="892" t="s">
        <v>433</v>
      </c>
      <c r="DW110" s="892"/>
      <c r="DX110" s="892"/>
      <c r="DY110" s="892"/>
      <c r="DZ110" s="893"/>
    </row>
    <row r="111" spans="1:131" s="248" customFormat="1" ht="26.25" customHeight="1" x14ac:dyDescent="0.15">
      <c r="A111" s="820" t="s">
        <v>435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433</v>
      </c>
      <c r="AB111" s="972"/>
      <c r="AC111" s="972"/>
      <c r="AD111" s="972"/>
      <c r="AE111" s="973"/>
      <c r="AF111" s="974" t="s">
        <v>434</v>
      </c>
      <c r="AG111" s="972"/>
      <c r="AH111" s="972"/>
      <c r="AI111" s="972"/>
      <c r="AJ111" s="973"/>
      <c r="AK111" s="974" t="s">
        <v>433</v>
      </c>
      <c r="AL111" s="972"/>
      <c r="AM111" s="972"/>
      <c r="AN111" s="972"/>
      <c r="AO111" s="973"/>
      <c r="AP111" s="975" t="s">
        <v>433</v>
      </c>
      <c r="AQ111" s="976"/>
      <c r="AR111" s="976"/>
      <c r="AS111" s="976"/>
      <c r="AT111" s="977"/>
      <c r="AU111" s="985"/>
      <c r="AV111" s="986"/>
      <c r="AW111" s="986"/>
      <c r="AX111" s="986"/>
      <c r="AY111" s="986"/>
      <c r="AZ111" s="861" t="s">
        <v>436</v>
      </c>
      <c r="BA111" s="796"/>
      <c r="BB111" s="796"/>
      <c r="BC111" s="796"/>
      <c r="BD111" s="796"/>
      <c r="BE111" s="796"/>
      <c r="BF111" s="796"/>
      <c r="BG111" s="796"/>
      <c r="BH111" s="796"/>
      <c r="BI111" s="796"/>
      <c r="BJ111" s="796"/>
      <c r="BK111" s="796"/>
      <c r="BL111" s="796"/>
      <c r="BM111" s="796"/>
      <c r="BN111" s="796"/>
      <c r="BO111" s="796"/>
      <c r="BP111" s="797"/>
      <c r="BQ111" s="862" t="s">
        <v>433</v>
      </c>
      <c r="BR111" s="863"/>
      <c r="BS111" s="863"/>
      <c r="BT111" s="863"/>
      <c r="BU111" s="863"/>
      <c r="BV111" s="863" t="s">
        <v>408</v>
      </c>
      <c r="BW111" s="863"/>
      <c r="BX111" s="863"/>
      <c r="BY111" s="863"/>
      <c r="BZ111" s="863"/>
      <c r="CA111" s="863" t="s">
        <v>433</v>
      </c>
      <c r="CB111" s="863"/>
      <c r="CC111" s="863"/>
      <c r="CD111" s="863"/>
      <c r="CE111" s="863"/>
      <c r="CF111" s="924" t="s">
        <v>408</v>
      </c>
      <c r="CG111" s="925"/>
      <c r="CH111" s="925"/>
      <c r="CI111" s="925"/>
      <c r="CJ111" s="925"/>
      <c r="CK111" s="980"/>
      <c r="CL111" s="867"/>
      <c r="CM111" s="870" t="s">
        <v>437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433</v>
      </c>
      <c r="DH111" s="863"/>
      <c r="DI111" s="863"/>
      <c r="DJ111" s="863"/>
      <c r="DK111" s="863"/>
      <c r="DL111" s="863" t="s">
        <v>433</v>
      </c>
      <c r="DM111" s="863"/>
      <c r="DN111" s="863"/>
      <c r="DO111" s="863"/>
      <c r="DP111" s="863"/>
      <c r="DQ111" s="863" t="s">
        <v>433</v>
      </c>
      <c r="DR111" s="863"/>
      <c r="DS111" s="863"/>
      <c r="DT111" s="863"/>
      <c r="DU111" s="863"/>
      <c r="DV111" s="840" t="s">
        <v>433</v>
      </c>
      <c r="DW111" s="840"/>
      <c r="DX111" s="840"/>
      <c r="DY111" s="840"/>
      <c r="DZ111" s="841"/>
    </row>
    <row r="112" spans="1:131" s="248" customFormat="1" ht="26.25" customHeight="1" x14ac:dyDescent="0.15">
      <c r="A112" s="965" t="s">
        <v>438</v>
      </c>
      <c r="B112" s="966"/>
      <c r="C112" s="796" t="s">
        <v>439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408</v>
      </c>
      <c r="AB112" s="826"/>
      <c r="AC112" s="826"/>
      <c r="AD112" s="826"/>
      <c r="AE112" s="827"/>
      <c r="AF112" s="828" t="s">
        <v>408</v>
      </c>
      <c r="AG112" s="826"/>
      <c r="AH112" s="826"/>
      <c r="AI112" s="826"/>
      <c r="AJ112" s="827"/>
      <c r="AK112" s="828" t="s">
        <v>408</v>
      </c>
      <c r="AL112" s="826"/>
      <c r="AM112" s="826"/>
      <c r="AN112" s="826"/>
      <c r="AO112" s="827"/>
      <c r="AP112" s="873" t="s">
        <v>408</v>
      </c>
      <c r="AQ112" s="874"/>
      <c r="AR112" s="874"/>
      <c r="AS112" s="874"/>
      <c r="AT112" s="875"/>
      <c r="AU112" s="985"/>
      <c r="AV112" s="986"/>
      <c r="AW112" s="986"/>
      <c r="AX112" s="986"/>
      <c r="AY112" s="986"/>
      <c r="AZ112" s="861" t="s">
        <v>440</v>
      </c>
      <c r="BA112" s="796"/>
      <c r="BB112" s="796"/>
      <c r="BC112" s="796"/>
      <c r="BD112" s="796"/>
      <c r="BE112" s="796"/>
      <c r="BF112" s="796"/>
      <c r="BG112" s="796"/>
      <c r="BH112" s="796"/>
      <c r="BI112" s="796"/>
      <c r="BJ112" s="796"/>
      <c r="BK112" s="796"/>
      <c r="BL112" s="796"/>
      <c r="BM112" s="796"/>
      <c r="BN112" s="796"/>
      <c r="BO112" s="796"/>
      <c r="BP112" s="797"/>
      <c r="BQ112" s="862" t="s">
        <v>408</v>
      </c>
      <c r="BR112" s="863"/>
      <c r="BS112" s="863"/>
      <c r="BT112" s="863"/>
      <c r="BU112" s="863"/>
      <c r="BV112" s="863" t="s">
        <v>433</v>
      </c>
      <c r="BW112" s="863"/>
      <c r="BX112" s="863"/>
      <c r="BY112" s="863"/>
      <c r="BZ112" s="863"/>
      <c r="CA112" s="863" t="s">
        <v>408</v>
      </c>
      <c r="CB112" s="863"/>
      <c r="CC112" s="863"/>
      <c r="CD112" s="863"/>
      <c r="CE112" s="863"/>
      <c r="CF112" s="924" t="s">
        <v>408</v>
      </c>
      <c r="CG112" s="925"/>
      <c r="CH112" s="925"/>
      <c r="CI112" s="925"/>
      <c r="CJ112" s="925"/>
      <c r="CK112" s="980"/>
      <c r="CL112" s="867"/>
      <c r="CM112" s="870" t="s">
        <v>441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408</v>
      </c>
      <c r="DH112" s="863"/>
      <c r="DI112" s="863"/>
      <c r="DJ112" s="863"/>
      <c r="DK112" s="863"/>
      <c r="DL112" s="863" t="s">
        <v>433</v>
      </c>
      <c r="DM112" s="863"/>
      <c r="DN112" s="863"/>
      <c r="DO112" s="863"/>
      <c r="DP112" s="863"/>
      <c r="DQ112" s="863" t="s">
        <v>408</v>
      </c>
      <c r="DR112" s="863"/>
      <c r="DS112" s="863"/>
      <c r="DT112" s="863"/>
      <c r="DU112" s="863"/>
      <c r="DV112" s="840" t="s">
        <v>408</v>
      </c>
      <c r="DW112" s="840"/>
      <c r="DX112" s="840"/>
      <c r="DY112" s="840"/>
      <c r="DZ112" s="841"/>
    </row>
    <row r="113" spans="1:130" s="248" customFormat="1" ht="26.25" customHeight="1" x14ac:dyDescent="0.15">
      <c r="A113" s="967"/>
      <c r="B113" s="968"/>
      <c r="C113" s="796" t="s">
        <v>442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t="s">
        <v>408</v>
      </c>
      <c r="AB113" s="972"/>
      <c r="AC113" s="972"/>
      <c r="AD113" s="972"/>
      <c r="AE113" s="973"/>
      <c r="AF113" s="974" t="s">
        <v>408</v>
      </c>
      <c r="AG113" s="972"/>
      <c r="AH113" s="972"/>
      <c r="AI113" s="972"/>
      <c r="AJ113" s="973"/>
      <c r="AK113" s="974" t="s">
        <v>408</v>
      </c>
      <c r="AL113" s="972"/>
      <c r="AM113" s="972"/>
      <c r="AN113" s="972"/>
      <c r="AO113" s="973"/>
      <c r="AP113" s="975" t="s">
        <v>408</v>
      </c>
      <c r="AQ113" s="976"/>
      <c r="AR113" s="976"/>
      <c r="AS113" s="976"/>
      <c r="AT113" s="977"/>
      <c r="AU113" s="985"/>
      <c r="AV113" s="986"/>
      <c r="AW113" s="986"/>
      <c r="AX113" s="986"/>
      <c r="AY113" s="986"/>
      <c r="AZ113" s="861" t="s">
        <v>443</v>
      </c>
      <c r="BA113" s="796"/>
      <c r="BB113" s="796"/>
      <c r="BC113" s="796"/>
      <c r="BD113" s="796"/>
      <c r="BE113" s="796"/>
      <c r="BF113" s="796"/>
      <c r="BG113" s="796"/>
      <c r="BH113" s="796"/>
      <c r="BI113" s="796"/>
      <c r="BJ113" s="796"/>
      <c r="BK113" s="796"/>
      <c r="BL113" s="796"/>
      <c r="BM113" s="796"/>
      <c r="BN113" s="796"/>
      <c r="BO113" s="796"/>
      <c r="BP113" s="797"/>
      <c r="BQ113" s="862">
        <v>1623374</v>
      </c>
      <c r="BR113" s="863"/>
      <c r="BS113" s="863"/>
      <c r="BT113" s="863"/>
      <c r="BU113" s="863"/>
      <c r="BV113" s="863">
        <v>1217556</v>
      </c>
      <c r="BW113" s="863"/>
      <c r="BX113" s="863"/>
      <c r="BY113" s="863"/>
      <c r="BZ113" s="863"/>
      <c r="CA113" s="863">
        <v>1117141</v>
      </c>
      <c r="CB113" s="863"/>
      <c r="CC113" s="863"/>
      <c r="CD113" s="863"/>
      <c r="CE113" s="863"/>
      <c r="CF113" s="924">
        <v>24.6</v>
      </c>
      <c r="CG113" s="925"/>
      <c r="CH113" s="925"/>
      <c r="CI113" s="925"/>
      <c r="CJ113" s="925"/>
      <c r="CK113" s="980"/>
      <c r="CL113" s="867"/>
      <c r="CM113" s="870" t="s">
        <v>444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408</v>
      </c>
      <c r="DH113" s="826"/>
      <c r="DI113" s="826"/>
      <c r="DJ113" s="826"/>
      <c r="DK113" s="827"/>
      <c r="DL113" s="828" t="s">
        <v>408</v>
      </c>
      <c r="DM113" s="826"/>
      <c r="DN113" s="826"/>
      <c r="DO113" s="826"/>
      <c r="DP113" s="827"/>
      <c r="DQ113" s="828" t="s">
        <v>408</v>
      </c>
      <c r="DR113" s="826"/>
      <c r="DS113" s="826"/>
      <c r="DT113" s="826"/>
      <c r="DU113" s="827"/>
      <c r="DV113" s="873" t="s">
        <v>408</v>
      </c>
      <c r="DW113" s="874"/>
      <c r="DX113" s="874"/>
      <c r="DY113" s="874"/>
      <c r="DZ113" s="875"/>
    </row>
    <row r="114" spans="1:130" s="248" customFormat="1" ht="26.25" customHeight="1" x14ac:dyDescent="0.15">
      <c r="A114" s="967"/>
      <c r="B114" s="968"/>
      <c r="C114" s="796" t="s">
        <v>445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118395</v>
      </c>
      <c r="AB114" s="826"/>
      <c r="AC114" s="826"/>
      <c r="AD114" s="826"/>
      <c r="AE114" s="827"/>
      <c r="AF114" s="828">
        <v>115146</v>
      </c>
      <c r="AG114" s="826"/>
      <c r="AH114" s="826"/>
      <c r="AI114" s="826"/>
      <c r="AJ114" s="827"/>
      <c r="AK114" s="828">
        <v>126732</v>
      </c>
      <c r="AL114" s="826"/>
      <c r="AM114" s="826"/>
      <c r="AN114" s="826"/>
      <c r="AO114" s="827"/>
      <c r="AP114" s="873">
        <v>2.8</v>
      </c>
      <c r="AQ114" s="874"/>
      <c r="AR114" s="874"/>
      <c r="AS114" s="874"/>
      <c r="AT114" s="875"/>
      <c r="AU114" s="985"/>
      <c r="AV114" s="986"/>
      <c r="AW114" s="986"/>
      <c r="AX114" s="986"/>
      <c r="AY114" s="986"/>
      <c r="AZ114" s="861" t="s">
        <v>446</v>
      </c>
      <c r="BA114" s="796"/>
      <c r="BB114" s="796"/>
      <c r="BC114" s="796"/>
      <c r="BD114" s="796"/>
      <c r="BE114" s="796"/>
      <c r="BF114" s="796"/>
      <c r="BG114" s="796"/>
      <c r="BH114" s="796"/>
      <c r="BI114" s="796"/>
      <c r="BJ114" s="796"/>
      <c r="BK114" s="796"/>
      <c r="BL114" s="796"/>
      <c r="BM114" s="796"/>
      <c r="BN114" s="796"/>
      <c r="BO114" s="796"/>
      <c r="BP114" s="797"/>
      <c r="BQ114" s="862">
        <v>1066684</v>
      </c>
      <c r="BR114" s="863"/>
      <c r="BS114" s="863"/>
      <c r="BT114" s="863"/>
      <c r="BU114" s="863"/>
      <c r="BV114" s="863">
        <v>1010152</v>
      </c>
      <c r="BW114" s="863"/>
      <c r="BX114" s="863"/>
      <c r="BY114" s="863"/>
      <c r="BZ114" s="863"/>
      <c r="CA114" s="863">
        <v>973808</v>
      </c>
      <c r="CB114" s="863"/>
      <c r="CC114" s="863"/>
      <c r="CD114" s="863"/>
      <c r="CE114" s="863"/>
      <c r="CF114" s="924">
        <v>21.5</v>
      </c>
      <c r="CG114" s="925"/>
      <c r="CH114" s="925"/>
      <c r="CI114" s="925"/>
      <c r="CJ114" s="925"/>
      <c r="CK114" s="980"/>
      <c r="CL114" s="867"/>
      <c r="CM114" s="870" t="s">
        <v>447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433</v>
      </c>
      <c r="DH114" s="826"/>
      <c r="DI114" s="826"/>
      <c r="DJ114" s="826"/>
      <c r="DK114" s="827"/>
      <c r="DL114" s="828" t="s">
        <v>408</v>
      </c>
      <c r="DM114" s="826"/>
      <c r="DN114" s="826"/>
      <c r="DO114" s="826"/>
      <c r="DP114" s="827"/>
      <c r="DQ114" s="828" t="s">
        <v>433</v>
      </c>
      <c r="DR114" s="826"/>
      <c r="DS114" s="826"/>
      <c r="DT114" s="826"/>
      <c r="DU114" s="827"/>
      <c r="DV114" s="873" t="s">
        <v>408</v>
      </c>
      <c r="DW114" s="874"/>
      <c r="DX114" s="874"/>
      <c r="DY114" s="874"/>
      <c r="DZ114" s="875"/>
    </row>
    <row r="115" spans="1:130" s="248" customFormat="1" ht="26.25" customHeight="1" x14ac:dyDescent="0.15">
      <c r="A115" s="967"/>
      <c r="B115" s="968"/>
      <c r="C115" s="796" t="s">
        <v>448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22</v>
      </c>
      <c r="AB115" s="972"/>
      <c r="AC115" s="972"/>
      <c r="AD115" s="972"/>
      <c r="AE115" s="973"/>
      <c r="AF115" s="974">
        <v>8</v>
      </c>
      <c r="AG115" s="972"/>
      <c r="AH115" s="972"/>
      <c r="AI115" s="972"/>
      <c r="AJ115" s="973"/>
      <c r="AK115" s="974">
        <v>1</v>
      </c>
      <c r="AL115" s="972"/>
      <c r="AM115" s="972"/>
      <c r="AN115" s="972"/>
      <c r="AO115" s="973"/>
      <c r="AP115" s="975">
        <v>0</v>
      </c>
      <c r="AQ115" s="976"/>
      <c r="AR115" s="976"/>
      <c r="AS115" s="976"/>
      <c r="AT115" s="977"/>
      <c r="AU115" s="985"/>
      <c r="AV115" s="986"/>
      <c r="AW115" s="986"/>
      <c r="AX115" s="986"/>
      <c r="AY115" s="986"/>
      <c r="AZ115" s="861" t="s">
        <v>449</v>
      </c>
      <c r="BA115" s="796"/>
      <c r="BB115" s="796"/>
      <c r="BC115" s="796"/>
      <c r="BD115" s="796"/>
      <c r="BE115" s="796"/>
      <c r="BF115" s="796"/>
      <c r="BG115" s="796"/>
      <c r="BH115" s="796"/>
      <c r="BI115" s="796"/>
      <c r="BJ115" s="796"/>
      <c r="BK115" s="796"/>
      <c r="BL115" s="796"/>
      <c r="BM115" s="796"/>
      <c r="BN115" s="796"/>
      <c r="BO115" s="796"/>
      <c r="BP115" s="797"/>
      <c r="BQ115" s="862" t="s">
        <v>408</v>
      </c>
      <c r="BR115" s="863"/>
      <c r="BS115" s="863"/>
      <c r="BT115" s="863"/>
      <c r="BU115" s="863"/>
      <c r="BV115" s="863" t="s">
        <v>408</v>
      </c>
      <c r="BW115" s="863"/>
      <c r="BX115" s="863"/>
      <c r="BY115" s="863"/>
      <c r="BZ115" s="863"/>
      <c r="CA115" s="863" t="s">
        <v>408</v>
      </c>
      <c r="CB115" s="863"/>
      <c r="CC115" s="863"/>
      <c r="CD115" s="863"/>
      <c r="CE115" s="863"/>
      <c r="CF115" s="924" t="s">
        <v>408</v>
      </c>
      <c r="CG115" s="925"/>
      <c r="CH115" s="925"/>
      <c r="CI115" s="925"/>
      <c r="CJ115" s="925"/>
      <c r="CK115" s="980"/>
      <c r="CL115" s="867"/>
      <c r="CM115" s="861" t="s">
        <v>450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408</v>
      </c>
      <c r="DH115" s="826"/>
      <c r="DI115" s="826"/>
      <c r="DJ115" s="826"/>
      <c r="DK115" s="827"/>
      <c r="DL115" s="828" t="s">
        <v>433</v>
      </c>
      <c r="DM115" s="826"/>
      <c r="DN115" s="826"/>
      <c r="DO115" s="826"/>
      <c r="DP115" s="827"/>
      <c r="DQ115" s="828" t="s">
        <v>408</v>
      </c>
      <c r="DR115" s="826"/>
      <c r="DS115" s="826"/>
      <c r="DT115" s="826"/>
      <c r="DU115" s="827"/>
      <c r="DV115" s="873" t="s">
        <v>408</v>
      </c>
      <c r="DW115" s="874"/>
      <c r="DX115" s="874"/>
      <c r="DY115" s="874"/>
      <c r="DZ115" s="875"/>
    </row>
    <row r="116" spans="1:130" s="248" customFormat="1" ht="26.25" customHeight="1" x14ac:dyDescent="0.15">
      <c r="A116" s="969"/>
      <c r="B116" s="970"/>
      <c r="C116" s="929" t="s">
        <v>451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408</v>
      </c>
      <c r="AB116" s="826"/>
      <c r="AC116" s="826"/>
      <c r="AD116" s="826"/>
      <c r="AE116" s="827"/>
      <c r="AF116" s="828" t="s">
        <v>408</v>
      </c>
      <c r="AG116" s="826"/>
      <c r="AH116" s="826"/>
      <c r="AI116" s="826"/>
      <c r="AJ116" s="827"/>
      <c r="AK116" s="828" t="s">
        <v>408</v>
      </c>
      <c r="AL116" s="826"/>
      <c r="AM116" s="826"/>
      <c r="AN116" s="826"/>
      <c r="AO116" s="827"/>
      <c r="AP116" s="873" t="s">
        <v>433</v>
      </c>
      <c r="AQ116" s="874"/>
      <c r="AR116" s="874"/>
      <c r="AS116" s="874"/>
      <c r="AT116" s="875"/>
      <c r="AU116" s="985"/>
      <c r="AV116" s="986"/>
      <c r="AW116" s="986"/>
      <c r="AX116" s="986"/>
      <c r="AY116" s="986"/>
      <c r="AZ116" s="912" t="s">
        <v>452</v>
      </c>
      <c r="BA116" s="913"/>
      <c r="BB116" s="913"/>
      <c r="BC116" s="913"/>
      <c r="BD116" s="913"/>
      <c r="BE116" s="913"/>
      <c r="BF116" s="913"/>
      <c r="BG116" s="913"/>
      <c r="BH116" s="913"/>
      <c r="BI116" s="913"/>
      <c r="BJ116" s="913"/>
      <c r="BK116" s="913"/>
      <c r="BL116" s="913"/>
      <c r="BM116" s="913"/>
      <c r="BN116" s="913"/>
      <c r="BO116" s="913"/>
      <c r="BP116" s="914"/>
      <c r="BQ116" s="862" t="s">
        <v>408</v>
      </c>
      <c r="BR116" s="863"/>
      <c r="BS116" s="863"/>
      <c r="BT116" s="863"/>
      <c r="BU116" s="863"/>
      <c r="BV116" s="863" t="s">
        <v>408</v>
      </c>
      <c r="BW116" s="863"/>
      <c r="BX116" s="863"/>
      <c r="BY116" s="863"/>
      <c r="BZ116" s="863"/>
      <c r="CA116" s="863" t="s">
        <v>408</v>
      </c>
      <c r="CB116" s="863"/>
      <c r="CC116" s="863"/>
      <c r="CD116" s="863"/>
      <c r="CE116" s="863"/>
      <c r="CF116" s="924" t="s">
        <v>408</v>
      </c>
      <c r="CG116" s="925"/>
      <c r="CH116" s="925"/>
      <c r="CI116" s="925"/>
      <c r="CJ116" s="925"/>
      <c r="CK116" s="980"/>
      <c r="CL116" s="867"/>
      <c r="CM116" s="870" t="s">
        <v>453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408</v>
      </c>
      <c r="DH116" s="826"/>
      <c r="DI116" s="826"/>
      <c r="DJ116" s="826"/>
      <c r="DK116" s="827"/>
      <c r="DL116" s="828" t="s">
        <v>408</v>
      </c>
      <c r="DM116" s="826"/>
      <c r="DN116" s="826"/>
      <c r="DO116" s="826"/>
      <c r="DP116" s="827"/>
      <c r="DQ116" s="828" t="s">
        <v>433</v>
      </c>
      <c r="DR116" s="826"/>
      <c r="DS116" s="826"/>
      <c r="DT116" s="826"/>
      <c r="DU116" s="827"/>
      <c r="DV116" s="873" t="s">
        <v>408</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454</v>
      </c>
      <c r="Z117" s="952"/>
      <c r="AA117" s="957">
        <v>1289962</v>
      </c>
      <c r="AB117" s="958"/>
      <c r="AC117" s="958"/>
      <c r="AD117" s="958"/>
      <c r="AE117" s="959"/>
      <c r="AF117" s="960">
        <v>1314865</v>
      </c>
      <c r="AG117" s="958"/>
      <c r="AH117" s="958"/>
      <c r="AI117" s="958"/>
      <c r="AJ117" s="959"/>
      <c r="AK117" s="960">
        <v>1453695</v>
      </c>
      <c r="AL117" s="958"/>
      <c r="AM117" s="958"/>
      <c r="AN117" s="958"/>
      <c r="AO117" s="959"/>
      <c r="AP117" s="961"/>
      <c r="AQ117" s="962"/>
      <c r="AR117" s="962"/>
      <c r="AS117" s="962"/>
      <c r="AT117" s="963"/>
      <c r="AU117" s="985"/>
      <c r="AV117" s="986"/>
      <c r="AW117" s="986"/>
      <c r="AX117" s="986"/>
      <c r="AY117" s="986"/>
      <c r="AZ117" s="912" t="s">
        <v>455</v>
      </c>
      <c r="BA117" s="913"/>
      <c r="BB117" s="913"/>
      <c r="BC117" s="913"/>
      <c r="BD117" s="913"/>
      <c r="BE117" s="913"/>
      <c r="BF117" s="913"/>
      <c r="BG117" s="913"/>
      <c r="BH117" s="913"/>
      <c r="BI117" s="913"/>
      <c r="BJ117" s="913"/>
      <c r="BK117" s="913"/>
      <c r="BL117" s="913"/>
      <c r="BM117" s="913"/>
      <c r="BN117" s="913"/>
      <c r="BO117" s="913"/>
      <c r="BP117" s="914"/>
      <c r="BQ117" s="862" t="s">
        <v>230</v>
      </c>
      <c r="BR117" s="863"/>
      <c r="BS117" s="863"/>
      <c r="BT117" s="863"/>
      <c r="BU117" s="863"/>
      <c r="BV117" s="863" t="s">
        <v>456</v>
      </c>
      <c r="BW117" s="863"/>
      <c r="BX117" s="863"/>
      <c r="BY117" s="863"/>
      <c r="BZ117" s="863"/>
      <c r="CA117" s="863" t="s">
        <v>457</v>
      </c>
      <c r="CB117" s="863"/>
      <c r="CC117" s="863"/>
      <c r="CD117" s="863"/>
      <c r="CE117" s="863"/>
      <c r="CF117" s="924" t="s">
        <v>230</v>
      </c>
      <c r="CG117" s="925"/>
      <c r="CH117" s="925"/>
      <c r="CI117" s="925"/>
      <c r="CJ117" s="925"/>
      <c r="CK117" s="980"/>
      <c r="CL117" s="867"/>
      <c r="CM117" s="870" t="s">
        <v>458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457</v>
      </c>
      <c r="DH117" s="826"/>
      <c r="DI117" s="826"/>
      <c r="DJ117" s="826"/>
      <c r="DK117" s="827"/>
      <c r="DL117" s="828" t="s">
        <v>459</v>
      </c>
      <c r="DM117" s="826"/>
      <c r="DN117" s="826"/>
      <c r="DO117" s="826"/>
      <c r="DP117" s="827"/>
      <c r="DQ117" s="828" t="s">
        <v>460</v>
      </c>
      <c r="DR117" s="826"/>
      <c r="DS117" s="826"/>
      <c r="DT117" s="826"/>
      <c r="DU117" s="827"/>
      <c r="DV117" s="873" t="s">
        <v>457</v>
      </c>
      <c r="DW117" s="874"/>
      <c r="DX117" s="874"/>
      <c r="DY117" s="874"/>
      <c r="DZ117" s="875"/>
    </row>
    <row r="118" spans="1:130" s="248" customFormat="1" ht="26.25" customHeight="1" x14ac:dyDescent="0.15">
      <c r="A118" s="950" t="s">
        <v>428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425</v>
      </c>
      <c r="AB118" s="951"/>
      <c r="AC118" s="951"/>
      <c r="AD118" s="951"/>
      <c r="AE118" s="952"/>
      <c r="AF118" s="953" t="s">
        <v>426</v>
      </c>
      <c r="AG118" s="951"/>
      <c r="AH118" s="951"/>
      <c r="AI118" s="951"/>
      <c r="AJ118" s="952"/>
      <c r="AK118" s="953" t="s">
        <v>303</v>
      </c>
      <c r="AL118" s="951"/>
      <c r="AM118" s="951"/>
      <c r="AN118" s="951"/>
      <c r="AO118" s="952"/>
      <c r="AP118" s="954" t="s">
        <v>427</v>
      </c>
      <c r="AQ118" s="955"/>
      <c r="AR118" s="955"/>
      <c r="AS118" s="955"/>
      <c r="AT118" s="956"/>
      <c r="AU118" s="985"/>
      <c r="AV118" s="986"/>
      <c r="AW118" s="986"/>
      <c r="AX118" s="986"/>
      <c r="AY118" s="986"/>
      <c r="AZ118" s="928" t="s">
        <v>461</v>
      </c>
      <c r="BA118" s="929"/>
      <c r="BB118" s="929"/>
      <c r="BC118" s="929"/>
      <c r="BD118" s="929"/>
      <c r="BE118" s="929"/>
      <c r="BF118" s="929"/>
      <c r="BG118" s="929"/>
      <c r="BH118" s="929"/>
      <c r="BI118" s="929"/>
      <c r="BJ118" s="929"/>
      <c r="BK118" s="929"/>
      <c r="BL118" s="929"/>
      <c r="BM118" s="929"/>
      <c r="BN118" s="929"/>
      <c r="BO118" s="929"/>
      <c r="BP118" s="930"/>
      <c r="BQ118" s="931" t="s">
        <v>230</v>
      </c>
      <c r="BR118" s="894"/>
      <c r="BS118" s="894"/>
      <c r="BT118" s="894"/>
      <c r="BU118" s="894"/>
      <c r="BV118" s="894" t="s">
        <v>230</v>
      </c>
      <c r="BW118" s="894"/>
      <c r="BX118" s="894"/>
      <c r="BY118" s="894"/>
      <c r="BZ118" s="894"/>
      <c r="CA118" s="894" t="s">
        <v>457</v>
      </c>
      <c r="CB118" s="894"/>
      <c r="CC118" s="894"/>
      <c r="CD118" s="894"/>
      <c r="CE118" s="894"/>
      <c r="CF118" s="924" t="s">
        <v>457</v>
      </c>
      <c r="CG118" s="925"/>
      <c r="CH118" s="925"/>
      <c r="CI118" s="925"/>
      <c r="CJ118" s="925"/>
      <c r="CK118" s="980"/>
      <c r="CL118" s="867"/>
      <c r="CM118" s="870" t="s">
        <v>462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457</v>
      </c>
      <c r="DH118" s="826"/>
      <c r="DI118" s="826"/>
      <c r="DJ118" s="826"/>
      <c r="DK118" s="827"/>
      <c r="DL118" s="828" t="s">
        <v>457</v>
      </c>
      <c r="DM118" s="826"/>
      <c r="DN118" s="826"/>
      <c r="DO118" s="826"/>
      <c r="DP118" s="827"/>
      <c r="DQ118" s="828" t="s">
        <v>230</v>
      </c>
      <c r="DR118" s="826"/>
      <c r="DS118" s="826"/>
      <c r="DT118" s="826"/>
      <c r="DU118" s="827"/>
      <c r="DV118" s="873" t="s">
        <v>230</v>
      </c>
      <c r="DW118" s="874"/>
      <c r="DX118" s="874"/>
      <c r="DY118" s="874"/>
      <c r="DZ118" s="875"/>
    </row>
    <row r="119" spans="1:130" s="248" customFormat="1" ht="26.25" customHeight="1" x14ac:dyDescent="0.15">
      <c r="A119" s="864" t="s">
        <v>431</v>
      </c>
      <c r="B119" s="865"/>
      <c r="C119" s="940" t="s">
        <v>432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230</v>
      </c>
      <c r="AB119" s="944"/>
      <c r="AC119" s="944"/>
      <c r="AD119" s="944"/>
      <c r="AE119" s="945"/>
      <c r="AF119" s="946" t="s">
        <v>459</v>
      </c>
      <c r="AG119" s="944"/>
      <c r="AH119" s="944"/>
      <c r="AI119" s="944"/>
      <c r="AJ119" s="945"/>
      <c r="AK119" s="946" t="s">
        <v>230</v>
      </c>
      <c r="AL119" s="944"/>
      <c r="AM119" s="944"/>
      <c r="AN119" s="944"/>
      <c r="AO119" s="945"/>
      <c r="AP119" s="947" t="s">
        <v>230</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463</v>
      </c>
      <c r="BP119" s="927"/>
      <c r="BQ119" s="931">
        <v>13830881</v>
      </c>
      <c r="BR119" s="894"/>
      <c r="BS119" s="894"/>
      <c r="BT119" s="894"/>
      <c r="BU119" s="894"/>
      <c r="BV119" s="894">
        <v>13049128</v>
      </c>
      <c r="BW119" s="894"/>
      <c r="BX119" s="894"/>
      <c r="BY119" s="894"/>
      <c r="BZ119" s="894"/>
      <c r="CA119" s="894">
        <v>12843387</v>
      </c>
      <c r="CB119" s="894"/>
      <c r="CC119" s="894"/>
      <c r="CD119" s="894"/>
      <c r="CE119" s="894"/>
      <c r="CF119" s="792"/>
      <c r="CG119" s="793"/>
      <c r="CH119" s="793"/>
      <c r="CI119" s="793"/>
      <c r="CJ119" s="883"/>
      <c r="CK119" s="981"/>
      <c r="CL119" s="869"/>
      <c r="CM119" s="887" t="s">
        <v>464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230</v>
      </c>
      <c r="DH119" s="809"/>
      <c r="DI119" s="809"/>
      <c r="DJ119" s="809"/>
      <c r="DK119" s="810"/>
      <c r="DL119" s="811" t="s">
        <v>457</v>
      </c>
      <c r="DM119" s="809"/>
      <c r="DN119" s="809"/>
      <c r="DO119" s="809"/>
      <c r="DP119" s="810"/>
      <c r="DQ119" s="811" t="s">
        <v>230</v>
      </c>
      <c r="DR119" s="809"/>
      <c r="DS119" s="809"/>
      <c r="DT119" s="809"/>
      <c r="DU119" s="810"/>
      <c r="DV119" s="897" t="s">
        <v>460</v>
      </c>
      <c r="DW119" s="898"/>
      <c r="DX119" s="898"/>
      <c r="DY119" s="898"/>
      <c r="DZ119" s="899"/>
    </row>
    <row r="120" spans="1:130" s="248" customFormat="1" ht="26.25" customHeight="1" x14ac:dyDescent="0.15">
      <c r="A120" s="866"/>
      <c r="B120" s="867"/>
      <c r="C120" s="870" t="s">
        <v>437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459</v>
      </c>
      <c r="AB120" s="826"/>
      <c r="AC120" s="826"/>
      <c r="AD120" s="826"/>
      <c r="AE120" s="827"/>
      <c r="AF120" s="828" t="s">
        <v>230</v>
      </c>
      <c r="AG120" s="826"/>
      <c r="AH120" s="826"/>
      <c r="AI120" s="826"/>
      <c r="AJ120" s="827"/>
      <c r="AK120" s="828" t="s">
        <v>230</v>
      </c>
      <c r="AL120" s="826"/>
      <c r="AM120" s="826"/>
      <c r="AN120" s="826"/>
      <c r="AO120" s="827"/>
      <c r="AP120" s="873" t="s">
        <v>460</v>
      </c>
      <c r="AQ120" s="874"/>
      <c r="AR120" s="874"/>
      <c r="AS120" s="874"/>
      <c r="AT120" s="875"/>
      <c r="AU120" s="932" t="s">
        <v>465</v>
      </c>
      <c r="AV120" s="933"/>
      <c r="AW120" s="933"/>
      <c r="AX120" s="933"/>
      <c r="AY120" s="934"/>
      <c r="AZ120" s="909" t="s">
        <v>466</v>
      </c>
      <c r="BA120" s="854"/>
      <c r="BB120" s="854"/>
      <c r="BC120" s="854"/>
      <c r="BD120" s="854"/>
      <c r="BE120" s="854"/>
      <c r="BF120" s="854"/>
      <c r="BG120" s="854"/>
      <c r="BH120" s="854"/>
      <c r="BI120" s="854"/>
      <c r="BJ120" s="854"/>
      <c r="BK120" s="854"/>
      <c r="BL120" s="854"/>
      <c r="BM120" s="854"/>
      <c r="BN120" s="854"/>
      <c r="BO120" s="854"/>
      <c r="BP120" s="855"/>
      <c r="BQ120" s="910">
        <v>5650359</v>
      </c>
      <c r="BR120" s="891"/>
      <c r="BS120" s="891"/>
      <c r="BT120" s="891"/>
      <c r="BU120" s="891"/>
      <c r="BV120" s="891">
        <v>5639542</v>
      </c>
      <c r="BW120" s="891"/>
      <c r="BX120" s="891"/>
      <c r="BY120" s="891"/>
      <c r="BZ120" s="891"/>
      <c r="CA120" s="891">
        <v>5964666</v>
      </c>
      <c r="CB120" s="891"/>
      <c r="CC120" s="891"/>
      <c r="CD120" s="891"/>
      <c r="CE120" s="891"/>
      <c r="CF120" s="915">
        <v>131.5</v>
      </c>
      <c r="CG120" s="916"/>
      <c r="CH120" s="916"/>
      <c r="CI120" s="916"/>
      <c r="CJ120" s="916"/>
      <c r="CK120" s="917" t="s">
        <v>467</v>
      </c>
      <c r="CL120" s="901"/>
      <c r="CM120" s="901"/>
      <c r="CN120" s="901"/>
      <c r="CO120" s="902"/>
      <c r="CP120" s="921" t="s">
        <v>468</v>
      </c>
      <c r="CQ120" s="922"/>
      <c r="CR120" s="922"/>
      <c r="CS120" s="922"/>
      <c r="CT120" s="922"/>
      <c r="CU120" s="922"/>
      <c r="CV120" s="922"/>
      <c r="CW120" s="922"/>
      <c r="CX120" s="922"/>
      <c r="CY120" s="922"/>
      <c r="CZ120" s="922"/>
      <c r="DA120" s="922"/>
      <c r="DB120" s="922"/>
      <c r="DC120" s="922"/>
      <c r="DD120" s="922"/>
      <c r="DE120" s="922"/>
      <c r="DF120" s="923"/>
      <c r="DG120" s="910" t="s">
        <v>230</v>
      </c>
      <c r="DH120" s="891"/>
      <c r="DI120" s="891"/>
      <c r="DJ120" s="891"/>
      <c r="DK120" s="891"/>
      <c r="DL120" s="891" t="s">
        <v>230</v>
      </c>
      <c r="DM120" s="891"/>
      <c r="DN120" s="891"/>
      <c r="DO120" s="891"/>
      <c r="DP120" s="891"/>
      <c r="DQ120" s="891" t="s">
        <v>460</v>
      </c>
      <c r="DR120" s="891"/>
      <c r="DS120" s="891"/>
      <c r="DT120" s="891"/>
      <c r="DU120" s="891"/>
      <c r="DV120" s="892" t="s">
        <v>459</v>
      </c>
      <c r="DW120" s="892"/>
      <c r="DX120" s="892"/>
      <c r="DY120" s="892"/>
      <c r="DZ120" s="893"/>
    </row>
    <row r="121" spans="1:130" s="248" customFormat="1" ht="26.25" customHeight="1" x14ac:dyDescent="0.15">
      <c r="A121" s="866"/>
      <c r="B121" s="867"/>
      <c r="C121" s="912" t="s">
        <v>469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230</v>
      </c>
      <c r="AB121" s="826"/>
      <c r="AC121" s="826"/>
      <c r="AD121" s="826"/>
      <c r="AE121" s="827"/>
      <c r="AF121" s="828" t="s">
        <v>230</v>
      </c>
      <c r="AG121" s="826"/>
      <c r="AH121" s="826"/>
      <c r="AI121" s="826"/>
      <c r="AJ121" s="827"/>
      <c r="AK121" s="828" t="s">
        <v>457</v>
      </c>
      <c r="AL121" s="826"/>
      <c r="AM121" s="826"/>
      <c r="AN121" s="826"/>
      <c r="AO121" s="827"/>
      <c r="AP121" s="873" t="s">
        <v>230</v>
      </c>
      <c r="AQ121" s="874"/>
      <c r="AR121" s="874"/>
      <c r="AS121" s="874"/>
      <c r="AT121" s="875"/>
      <c r="AU121" s="935"/>
      <c r="AV121" s="936"/>
      <c r="AW121" s="936"/>
      <c r="AX121" s="936"/>
      <c r="AY121" s="937"/>
      <c r="AZ121" s="861" t="s">
        <v>470</v>
      </c>
      <c r="BA121" s="796"/>
      <c r="BB121" s="796"/>
      <c r="BC121" s="796"/>
      <c r="BD121" s="796"/>
      <c r="BE121" s="796"/>
      <c r="BF121" s="796"/>
      <c r="BG121" s="796"/>
      <c r="BH121" s="796"/>
      <c r="BI121" s="796"/>
      <c r="BJ121" s="796"/>
      <c r="BK121" s="796"/>
      <c r="BL121" s="796"/>
      <c r="BM121" s="796"/>
      <c r="BN121" s="796"/>
      <c r="BO121" s="796"/>
      <c r="BP121" s="797"/>
      <c r="BQ121" s="862">
        <v>2636</v>
      </c>
      <c r="BR121" s="863"/>
      <c r="BS121" s="863"/>
      <c r="BT121" s="863"/>
      <c r="BU121" s="863"/>
      <c r="BV121" s="863">
        <v>1480</v>
      </c>
      <c r="BW121" s="863"/>
      <c r="BX121" s="863"/>
      <c r="BY121" s="863"/>
      <c r="BZ121" s="863"/>
      <c r="CA121" s="863">
        <v>289</v>
      </c>
      <c r="CB121" s="863"/>
      <c r="CC121" s="863"/>
      <c r="CD121" s="863"/>
      <c r="CE121" s="863"/>
      <c r="CF121" s="924">
        <v>0</v>
      </c>
      <c r="CG121" s="925"/>
      <c r="CH121" s="925"/>
      <c r="CI121" s="925"/>
      <c r="CJ121" s="925"/>
      <c r="CK121" s="918"/>
      <c r="CL121" s="904"/>
      <c r="CM121" s="904"/>
      <c r="CN121" s="904"/>
      <c r="CO121" s="905"/>
      <c r="CP121" s="884" t="s">
        <v>471</v>
      </c>
      <c r="CQ121" s="885"/>
      <c r="CR121" s="885"/>
      <c r="CS121" s="885"/>
      <c r="CT121" s="885"/>
      <c r="CU121" s="885"/>
      <c r="CV121" s="885"/>
      <c r="CW121" s="885"/>
      <c r="CX121" s="885"/>
      <c r="CY121" s="885"/>
      <c r="CZ121" s="885"/>
      <c r="DA121" s="885"/>
      <c r="DB121" s="885"/>
      <c r="DC121" s="885"/>
      <c r="DD121" s="885"/>
      <c r="DE121" s="885"/>
      <c r="DF121" s="886"/>
      <c r="DG121" s="862" t="s">
        <v>230</v>
      </c>
      <c r="DH121" s="863"/>
      <c r="DI121" s="863"/>
      <c r="DJ121" s="863"/>
      <c r="DK121" s="863"/>
      <c r="DL121" s="863" t="s">
        <v>460</v>
      </c>
      <c r="DM121" s="863"/>
      <c r="DN121" s="863"/>
      <c r="DO121" s="863"/>
      <c r="DP121" s="863"/>
      <c r="DQ121" s="863" t="s">
        <v>457</v>
      </c>
      <c r="DR121" s="863"/>
      <c r="DS121" s="863"/>
      <c r="DT121" s="863"/>
      <c r="DU121" s="863"/>
      <c r="DV121" s="840" t="s">
        <v>459</v>
      </c>
      <c r="DW121" s="840"/>
      <c r="DX121" s="840"/>
      <c r="DY121" s="840"/>
      <c r="DZ121" s="841"/>
    </row>
    <row r="122" spans="1:130" s="248" customFormat="1" ht="26.25" customHeight="1" x14ac:dyDescent="0.15">
      <c r="A122" s="866"/>
      <c r="B122" s="867"/>
      <c r="C122" s="870" t="s">
        <v>447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457</v>
      </c>
      <c r="AB122" s="826"/>
      <c r="AC122" s="826"/>
      <c r="AD122" s="826"/>
      <c r="AE122" s="827"/>
      <c r="AF122" s="828" t="s">
        <v>456</v>
      </c>
      <c r="AG122" s="826"/>
      <c r="AH122" s="826"/>
      <c r="AI122" s="826"/>
      <c r="AJ122" s="827"/>
      <c r="AK122" s="828" t="s">
        <v>460</v>
      </c>
      <c r="AL122" s="826"/>
      <c r="AM122" s="826"/>
      <c r="AN122" s="826"/>
      <c r="AO122" s="827"/>
      <c r="AP122" s="873" t="s">
        <v>457</v>
      </c>
      <c r="AQ122" s="874"/>
      <c r="AR122" s="874"/>
      <c r="AS122" s="874"/>
      <c r="AT122" s="875"/>
      <c r="AU122" s="935"/>
      <c r="AV122" s="936"/>
      <c r="AW122" s="936"/>
      <c r="AX122" s="936"/>
      <c r="AY122" s="937"/>
      <c r="AZ122" s="928" t="s">
        <v>472</v>
      </c>
      <c r="BA122" s="929"/>
      <c r="BB122" s="929"/>
      <c r="BC122" s="929"/>
      <c r="BD122" s="929"/>
      <c r="BE122" s="929"/>
      <c r="BF122" s="929"/>
      <c r="BG122" s="929"/>
      <c r="BH122" s="929"/>
      <c r="BI122" s="929"/>
      <c r="BJ122" s="929"/>
      <c r="BK122" s="929"/>
      <c r="BL122" s="929"/>
      <c r="BM122" s="929"/>
      <c r="BN122" s="929"/>
      <c r="BO122" s="929"/>
      <c r="BP122" s="930"/>
      <c r="BQ122" s="931">
        <v>11477793</v>
      </c>
      <c r="BR122" s="894"/>
      <c r="BS122" s="894"/>
      <c r="BT122" s="894"/>
      <c r="BU122" s="894"/>
      <c r="BV122" s="894">
        <v>10972233</v>
      </c>
      <c r="BW122" s="894"/>
      <c r="BX122" s="894"/>
      <c r="BY122" s="894"/>
      <c r="BZ122" s="894"/>
      <c r="CA122" s="894">
        <v>11055156</v>
      </c>
      <c r="CB122" s="894"/>
      <c r="CC122" s="894"/>
      <c r="CD122" s="894"/>
      <c r="CE122" s="894"/>
      <c r="CF122" s="895">
        <v>243.7</v>
      </c>
      <c r="CG122" s="896"/>
      <c r="CH122" s="896"/>
      <c r="CI122" s="896"/>
      <c r="CJ122" s="896"/>
      <c r="CK122" s="918"/>
      <c r="CL122" s="904"/>
      <c r="CM122" s="904"/>
      <c r="CN122" s="904"/>
      <c r="CO122" s="905"/>
      <c r="CP122" s="884" t="s">
        <v>473</v>
      </c>
      <c r="CQ122" s="885"/>
      <c r="CR122" s="885"/>
      <c r="CS122" s="885"/>
      <c r="CT122" s="885"/>
      <c r="CU122" s="885"/>
      <c r="CV122" s="885"/>
      <c r="CW122" s="885"/>
      <c r="CX122" s="885"/>
      <c r="CY122" s="885"/>
      <c r="CZ122" s="885"/>
      <c r="DA122" s="885"/>
      <c r="DB122" s="885"/>
      <c r="DC122" s="885"/>
      <c r="DD122" s="885"/>
      <c r="DE122" s="885"/>
      <c r="DF122" s="886"/>
      <c r="DG122" s="862" t="s">
        <v>230</v>
      </c>
      <c r="DH122" s="863"/>
      <c r="DI122" s="863"/>
      <c r="DJ122" s="863"/>
      <c r="DK122" s="863"/>
      <c r="DL122" s="863" t="s">
        <v>459</v>
      </c>
      <c r="DM122" s="863"/>
      <c r="DN122" s="863"/>
      <c r="DO122" s="863"/>
      <c r="DP122" s="863"/>
      <c r="DQ122" s="863" t="s">
        <v>230</v>
      </c>
      <c r="DR122" s="863"/>
      <c r="DS122" s="863"/>
      <c r="DT122" s="863"/>
      <c r="DU122" s="863"/>
      <c r="DV122" s="840" t="s">
        <v>457</v>
      </c>
      <c r="DW122" s="840"/>
      <c r="DX122" s="840"/>
      <c r="DY122" s="840"/>
      <c r="DZ122" s="841"/>
    </row>
    <row r="123" spans="1:130" s="248" customFormat="1" ht="26.25" customHeight="1" x14ac:dyDescent="0.15">
      <c r="A123" s="866"/>
      <c r="B123" s="867"/>
      <c r="C123" s="870" t="s">
        <v>453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230</v>
      </c>
      <c r="AB123" s="826"/>
      <c r="AC123" s="826"/>
      <c r="AD123" s="826"/>
      <c r="AE123" s="827"/>
      <c r="AF123" s="828" t="s">
        <v>457</v>
      </c>
      <c r="AG123" s="826"/>
      <c r="AH123" s="826"/>
      <c r="AI123" s="826"/>
      <c r="AJ123" s="827"/>
      <c r="AK123" s="828" t="s">
        <v>457</v>
      </c>
      <c r="AL123" s="826"/>
      <c r="AM123" s="826"/>
      <c r="AN123" s="826"/>
      <c r="AO123" s="827"/>
      <c r="AP123" s="873" t="s">
        <v>457</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474</v>
      </c>
      <c r="BP123" s="927"/>
      <c r="BQ123" s="881">
        <v>17130788</v>
      </c>
      <c r="BR123" s="882"/>
      <c r="BS123" s="882"/>
      <c r="BT123" s="882"/>
      <c r="BU123" s="882"/>
      <c r="BV123" s="882">
        <v>16613255</v>
      </c>
      <c r="BW123" s="882"/>
      <c r="BX123" s="882"/>
      <c r="BY123" s="882"/>
      <c r="BZ123" s="882"/>
      <c r="CA123" s="882">
        <v>17020111</v>
      </c>
      <c r="CB123" s="882"/>
      <c r="CC123" s="882"/>
      <c r="CD123" s="882"/>
      <c r="CE123" s="882"/>
      <c r="CF123" s="792"/>
      <c r="CG123" s="793"/>
      <c r="CH123" s="793"/>
      <c r="CI123" s="793"/>
      <c r="CJ123" s="883"/>
      <c r="CK123" s="918"/>
      <c r="CL123" s="904"/>
      <c r="CM123" s="904"/>
      <c r="CN123" s="904"/>
      <c r="CO123" s="905"/>
      <c r="CP123" s="884" t="s">
        <v>475</v>
      </c>
      <c r="CQ123" s="885"/>
      <c r="CR123" s="885"/>
      <c r="CS123" s="885"/>
      <c r="CT123" s="885"/>
      <c r="CU123" s="885"/>
      <c r="CV123" s="885"/>
      <c r="CW123" s="885"/>
      <c r="CX123" s="885"/>
      <c r="CY123" s="885"/>
      <c r="CZ123" s="885"/>
      <c r="DA123" s="885"/>
      <c r="DB123" s="885"/>
      <c r="DC123" s="885"/>
      <c r="DD123" s="885"/>
      <c r="DE123" s="885"/>
      <c r="DF123" s="886"/>
      <c r="DG123" s="825" t="s">
        <v>230</v>
      </c>
      <c r="DH123" s="826"/>
      <c r="DI123" s="826"/>
      <c r="DJ123" s="826"/>
      <c r="DK123" s="827"/>
      <c r="DL123" s="828" t="s">
        <v>230</v>
      </c>
      <c r="DM123" s="826"/>
      <c r="DN123" s="826"/>
      <c r="DO123" s="826"/>
      <c r="DP123" s="827"/>
      <c r="DQ123" s="828" t="s">
        <v>230</v>
      </c>
      <c r="DR123" s="826"/>
      <c r="DS123" s="826"/>
      <c r="DT123" s="826"/>
      <c r="DU123" s="827"/>
      <c r="DV123" s="873" t="s">
        <v>456</v>
      </c>
      <c r="DW123" s="874"/>
      <c r="DX123" s="874"/>
      <c r="DY123" s="874"/>
      <c r="DZ123" s="875"/>
    </row>
    <row r="124" spans="1:130" s="248" customFormat="1" ht="26.25" customHeight="1" thickBot="1" x14ac:dyDescent="0.2">
      <c r="A124" s="866"/>
      <c r="B124" s="867"/>
      <c r="C124" s="870" t="s">
        <v>458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230</v>
      </c>
      <c r="AB124" s="826"/>
      <c r="AC124" s="826"/>
      <c r="AD124" s="826"/>
      <c r="AE124" s="827"/>
      <c r="AF124" s="828" t="s">
        <v>230</v>
      </c>
      <c r="AG124" s="826"/>
      <c r="AH124" s="826"/>
      <c r="AI124" s="826"/>
      <c r="AJ124" s="827"/>
      <c r="AK124" s="828" t="s">
        <v>456</v>
      </c>
      <c r="AL124" s="826"/>
      <c r="AM124" s="826"/>
      <c r="AN124" s="826"/>
      <c r="AO124" s="827"/>
      <c r="AP124" s="873" t="s">
        <v>230</v>
      </c>
      <c r="AQ124" s="874"/>
      <c r="AR124" s="874"/>
      <c r="AS124" s="874"/>
      <c r="AT124" s="875"/>
      <c r="AU124" s="876" t="s">
        <v>476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457</v>
      </c>
      <c r="BR124" s="880"/>
      <c r="BS124" s="880"/>
      <c r="BT124" s="880"/>
      <c r="BU124" s="880"/>
      <c r="BV124" s="880" t="s">
        <v>230</v>
      </c>
      <c r="BW124" s="880"/>
      <c r="BX124" s="880"/>
      <c r="BY124" s="880"/>
      <c r="BZ124" s="880"/>
      <c r="CA124" s="880" t="s">
        <v>457</v>
      </c>
      <c r="CB124" s="880"/>
      <c r="CC124" s="880"/>
      <c r="CD124" s="880"/>
      <c r="CE124" s="880"/>
      <c r="CF124" s="770"/>
      <c r="CG124" s="771"/>
      <c r="CH124" s="771"/>
      <c r="CI124" s="771"/>
      <c r="CJ124" s="911"/>
      <c r="CK124" s="919"/>
      <c r="CL124" s="919"/>
      <c r="CM124" s="919"/>
      <c r="CN124" s="919"/>
      <c r="CO124" s="920"/>
      <c r="CP124" s="884" t="s">
        <v>477</v>
      </c>
      <c r="CQ124" s="885"/>
      <c r="CR124" s="885"/>
      <c r="CS124" s="885"/>
      <c r="CT124" s="885"/>
      <c r="CU124" s="885"/>
      <c r="CV124" s="885"/>
      <c r="CW124" s="885"/>
      <c r="CX124" s="885"/>
      <c r="CY124" s="885"/>
      <c r="CZ124" s="885"/>
      <c r="DA124" s="885"/>
      <c r="DB124" s="885"/>
      <c r="DC124" s="885"/>
      <c r="DD124" s="885"/>
      <c r="DE124" s="885"/>
      <c r="DF124" s="886"/>
      <c r="DG124" s="808" t="s">
        <v>478</v>
      </c>
      <c r="DH124" s="809"/>
      <c r="DI124" s="809"/>
      <c r="DJ124" s="809"/>
      <c r="DK124" s="810"/>
      <c r="DL124" s="811" t="s">
        <v>456</v>
      </c>
      <c r="DM124" s="809"/>
      <c r="DN124" s="809"/>
      <c r="DO124" s="809"/>
      <c r="DP124" s="810"/>
      <c r="DQ124" s="811" t="s">
        <v>230</v>
      </c>
      <c r="DR124" s="809"/>
      <c r="DS124" s="809"/>
      <c r="DT124" s="809"/>
      <c r="DU124" s="810"/>
      <c r="DV124" s="897" t="s">
        <v>230</v>
      </c>
      <c r="DW124" s="898"/>
      <c r="DX124" s="898"/>
      <c r="DY124" s="898"/>
      <c r="DZ124" s="899"/>
    </row>
    <row r="125" spans="1:130" s="248" customFormat="1" ht="26.25" customHeight="1" x14ac:dyDescent="0.15">
      <c r="A125" s="866"/>
      <c r="B125" s="867"/>
      <c r="C125" s="870" t="s">
        <v>462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230</v>
      </c>
      <c r="AB125" s="826"/>
      <c r="AC125" s="826"/>
      <c r="AD125" s="826"/>
      <c r="AE125" s="827"/>
      <c r="AF125" s="828" t="s">
        <v>230</v>
      </c>
      <c r="AG125" s="826"/>
      <c r="AH125" s="826"/>
      <c r="AI125" s="826"/>
      <c r="AJ125" s="827"/>
      <c r="AK125" s="828" t="s">
        <v>230</v>
      </c>
      <c r="AL125" s="826"/>
      <c r="AM125" s="826"/>
      <c r="AN125" s="826"/>
      <c r="AO125" s="827"/>
      <c r="AP125" s="873" t="s">
        <v>456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479</v>
      </c>
      <c r="CL125" s="901"/>
      <c r="CM125" s="901"/>
      <c r="CN125" s="901"/>
      <c r="CO125" s="902"/>
      <c r="CP125" s="909" t="s">
        <v>480</v>
      </c>
      <c r="CQ125" s="854"/>
      <c r="CR125" s="854"/>
      <c r="CS125" s="854"/>
      <c r="CT125" s="854"/>
      <c r="CU125" s="854"/>
      <c r="CV125" s="854"/>
      <c r="CW125" s="854"/>
      <c r="CX125" s="854"/>
      <c r="CY125" s="854"/>
      <c r="CZ125" s="854"/>
      <c r="DA125" s="854"/>
      <c r="DB125" s="854"/>
      <c r="DC125" s="854"/>
      <c r="DD125" s="854"/>
      <c r="DE125" s="854"/>
      <c r="DF125" s="855"/>
      <c r="DG125" s="910" t="s">
        <v>230</v>
      </c>
      <c r="DH125" s="891"/>
      <c r="DI125" s="891"/>
      <c r="DJ125" s="891"/>
      <c r="DK125" s="891"/>
      <c r="DL125" s="891" t="s">
        <v>230</v>
      </c>
      <c r="DM125" s="891"/>
      <c r="DN125" s="891"/>
      <c r="DO125" s="891"/>
      <c r="DP125" s="891"/>
      <c r="DQ125" s="891" t="s">
        <v>230</v>
      </c>
      <c r="DR125" s="891"/>
      <c r="DS125" s="891"/>
      <c r="DT125" s="891"/>
      <c r="DU125" s="891"/>
      <c r="DV125" s="892" t="s">
        <v>230</v>
      </c>
      <c r="DW125" s="892"/>
      <c r="DX125" s="892"/>
      <c r="DY125" s="892"/>
      <c r="DZ125" s="893"/>
    </row>
    <row r="126" spans="1:130" s="248" customFormat="1" ht="26.25" customHeight="1" thickBot="1" x14ac:dyDescent="0.2">
      <c r="A126" s="866"/>
      <c r="B126" s="867"/>
      <c r="C126" s="870" t="s">
        <v>464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230</v>
      </c>
      <c r="AB126" s="826"/>
      <c r="AC126" s="826"/>
      <c r="AD126" s="826"/>
      <c r="AE126" s="827"/>
      <c r="AF126" s="828" t="s">
        <v>230</v>
      </c>
      <c r="AG126" s="826"/>
      <c r="AH126" s="826"/>
      <c r="AI126" s="826"/>
      <c r="AJ126" s="827"/>
      <c r="AK126" s="828" t="s">
        <v>230</v>
      </c>
      <c r="AL126" s="826"/>
      <c r="AM126" s="826"/>
      <c r="AN126" s="826"/>
      <c r="AO126" s="827"/>
      <c r="AP126" s="873" t="s">
        <v>230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481</v>
      </c>
      <c r="CQ126" s="796"/>
      <c r="CR126" s="796"/>
      <c r="CS126" s="796"/>
      <c r="CT126" s="796"/>
      <c r="CU126" s="796"/>
      <c r="CV126" s="796"/>
      <c r="CW126" s="796"/>
      <c r="CX126" s="796"/>
      <c r="CY126" s="796"/>
      <c r="CZ126" s="796"/>
      <c r="DA126" s="796"/>
      <c r="DB126" s="796"/>
      <c r="DC126" s="796"/>
      <c r="DD126" s="796"/>
      <c r="DE126" s="796"/>
      <c r="DF126" s="797"/>
      <c r="DG126" s="862" t="s">
        <v>457</v>
      </c>
      <c r="DH126" s="863"/>
      <c r="DI126" s="863"/>
      <c r="DJ126" s="863"/>
      <c r="DK126" s="863"/>
      <c r="DL126" s="863" t="s">
        <v>230</v>
      </c>
      <c r="DM126" s="863"/>
      <c r="DN126" s="863"/>
      <c r="DO126" s="863"/>
      <c r="DP126" s="863"/>
      <c r="DQ126" s="863" t="s">
        <v>230</v>
      </c>
      <c r="DR126" s="863"/>
      <c r="DS126" s="863"/>
      <c r="DT126" s="863"/>
      <c r="DU126" s="863"/>
      <c r="DV126" s="840" t="s">
        <v>230</v>
      </c>
      <c r="DW126" s="840"/>
      <c r="DX126" s="840"/>
      <c r="DY126" s="840"/>
      <c r="DZ126" s="841"/>
    </row>
    <row r="127" spans="1:130" s="248" customFormat="1" ht="26.25" customHeight="1" x14ac:dyDescent="0.15">
      <c r="A127" s="868"/>
      <c r="B127" s="869"/>
      <c r="C127" s="887" t="s">
        <v>482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22</v>
      </c>
      <c r="AB127" s="826"/>
      <c r="AC127" s="826"/>
      <c r="AD127" s="826"/>
      <c r="AE127" s="827"/>
      <c r="AF127" s="828">
        <v>8</v>
      </c>
      <c r="AG127" s="826"/>
      <c r="AH127" s="826"/>
      <c r="AI127" s="826"/>
      <c r="AJ127" s="827"/>
      <c r="AK127" s="828">
        <v>1</v>
      </c>
      <c r="AL127" s="826"/>
      <c r="AM127" s="826"/>
      <c r="AN127" s="826"/>
      <c r="AO127" s="827"/>
      <c r="AP127" s="873">
        <v>0</v>
      </c>
      <c r="AQ127" s="874"/>
      <c r="AR127" s="874"/>
      <c r="AS127" s="874"/>
      <c r="AT127" s="875"/>
      <c r="AU127" s="284"/>
      <c r="AV127" s="284"/>
      <c r="AW127" s="284"/>
      <c r="AX127" s="890" t="s">
        <v>483</v>
      </c>
      <c r="AY127" s="858"/>
      <c r="AZ127" s="858"/>
      <c r="BA127" s="858"/>
      <c r="BB127" s="858"/>
      <c r="BC127" s="858"/>
      <c r="BD127" s="858"/>
      <c r="BE127" s="859"/>
      <c r="BF127" s="857" t="s">
        <v>484</v>
      </c>
      <c r="BG127" s="858"/>
      <c r="BH127" s="858"/>
      <c r="BI127" s="858"/>
      <c r="BJ127" s="858"/>
      <c r="BK127" s="858"/>
      <c r="BL127" s="859"/>
      <c r="BM127" s="857" t="s">
        <v>485</v>
      </c>
      <c r="BN127" s="858"/>
      <c r="BO127" s="858"/>
      <c r="BP127" s="858"/>
      <c r="BQ127" s="858"/>
      <c r="BR127" s="858"/>
      <c r="BS127" s="859"/>
      <c r="BT127" s="857" t="s">
        <v>486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487</v>
      </c>
      <c r="CQ127" s="796"/>
      <c r="CR127" s="796"/>
      <c r="CS127" s="796"/>
      <c r="CT127" s="796"/>
      <c r="CU127" s="796"/>
      <c r="CV127" s="796"/>
      <c r="CW127" s="796"/>
      <c r="CX127" s="796"/>
      <c r="CY127" s="796"/>
      <c r="CZ127" s="796"/>
      <c r="DA127" s="796"/>
      <c r="DB127" s="796"/>
      <c r="DC127" s="796"/>
      <c r="DD127" s="796"/>
      <c r="DE127" s="796"/>
      <c r="DF127" s="797"/>
      <c r="DG127" s="862" t="s">
        <v>457</v>
      </c>
      <c r="DH127" s="863"/>
      <c r="DI127" s="863"/>
      <c r="DJ127" s="863"/>
      <c r="DK127" s="863"/>
      <c r="DL127" s="863" t="s">
        <v>230</v>
      </c>
      <c r="DM127" s="863"/>
      <c r="DN127" s="863"/>
      <c r="DO127" s="863"/>
      <c r="DP127" s="863"/>
      <c r="DQ127" s="863" t="s">
        <v>230</v>
      </c>
      <c r="DR127" s="863"/>
      <c r="DS127" s="863"/>
      <c r="DT127" s="863"/>
      <c r="DU127" s="863"/>
      <c r="DV127" s="840" t="s">
        <v>230</v>
      </c>
      <c r="DW127" s="840"/>
      <c r="DX127" s="840"/>
      <c r="DY127" s="840"/>
      <c r="DZ127" s="841"/>
    </row>
    <row r="128" spans="1:130" s="248" customFormat="1" ht="26.25" customHeight="1" thickBot="1" x14ac:dyDescent="0.2">
      <c r="A128" s="842" t="s">
        <v>488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489</v>
      </c>
      <c r="X128" s="844"/>
      <c r="Y128" s="844"/>
      <c r="Z128" s="845"/>
      <c r="AA128" s="846">
        <v>9511</v>
      </c>
      <c r="AB128" s="847"/>
      <c r="AC128" s="847"/>
      <c r="AD128" s="847"/>
      <c r="AE128" s="848"/>
      <c r="AF128" s="849">
        <v>1279</v>
      </c>
      <c r="AG128" s="847"/>
      <c r="AH128" s="847"/>
      <c r="AI128" s="847"/>
      <c r="AJ128" s="848"/>
      <c r="AK128" s="849">
        <v>1277</v>
      </c>
      <c r="AL128" s="847"/>
      <c r="AM128" s="847"/>
      <c r="AN128" s="847"/>
      <c r="AO128" s="848"/>
      <c r="AP128" s="850"/>
      <c r="AQ128" s="851"/>
      <c r="AR128" s="851"/>
      <c r="AS128" s="851"/>
      <c r="AT128" s="852"/>
      <c r="AU128" s="284"/>
      <c r="AV128" s="284"/>
      <c r="AW128" s="284"/>
      <c r="AX128" s="853" t="s">
        <v>490</v>
      </c>
      <c r="AY128" s="854"/>
      <c r="AZ128" s="854"/>
      <c r="BA128" s="854"/>
      <c r="BB128" s="854"/>
      <c r="BC128" s="854"/>
      <c r="BD128" s="854"/>
      <c r="BE128" s="855"/>
      <c r="BF128" s="832" t="s">
        <v>230</v>
      </c>
      <c r="BG128" s="833"/>
      <c r="BH128" s="833"/>
      <c r="BI128" s="833"/>
      <c r="BJ128" s="833"/>
      <c r="BK128" s="833"/>
      <c r="BL128" s="856"/>
      <c r="BM128" s="832">
        <v>14.6</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491</v>
      </c>
      <c r="CQ128" s="774"/>
      <c r="CR128" s="774"/>
      <c r="CS128" s="774"/>
      <c r="CT128" s="774"/>
      <c r="CU128" s="774"/>
      <c r="CV128" s="774"/>
      <c r="CW128" s="774"/>
      <c r="CX128" s="774"/>
      <c r="CY128" s="774"/>
      <c r="CZ128" s="774"/>
      <c r="DA128" s="774"/>
      <c r="DB128" s="774"/>
      <c r="DC128" s="774"/>
      <c r="DD128" s="774"/>
      <c r="DE128" s="774"/>
      <c r="DF128" s="775"/>
      <c r="DG128" s="836" t="s">
        <v>456</v>
      </c>
      <c r="DH128" s="837"/>
      <c r="DI128" s="837"/>
      <c r="DJ128" s="837"/>
      <c r="DK128" s="837"/>
      <c r="DL128" s="837" t="s">
        <v>478</v>
      </c>
      <c r="DM128" s="837"/>
      <c r="DN128" s="837"/>
      <c r="DO128" s="837"/>
      <c r="DP128" s="837"/>
      <c r="DQ128" s="837" t="s">
        <v>230</v>
      </c>
      <c r="DR128" s="837"/>
      <c r="DS128" s="837"/>
      <c r="DT128" s="837"/>
      <c r="DU128" s="837"/>
      <c r="DV128" s="838" t="s">
        <v>230</v>
      </c>
      <c r="DW128" s="838"/>
      <c r="DX128" s="838"/>
      <c r="DY128" s="838"/>
      <c r="DZ128" s="839"/>
    </row>
    <row r="129" spans="1:131" s="248" customFormat="1" ht="26.25" customHeight="1" x14ac:dyDescent="0.15">
      <c r="A129" s="820" t="s">
        <v>105</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492</v>
      </c>
      <c r="X129" s="823"/>
      <c r="Y129" s="823"/>
      <c r="Z129" s="824"/>
      <c r="AA129" s="825">
        <v>5503426</v>
      </c>
      <c r="AB129" s="826"/>
      <c r="AC129" s="826"/>
      <c r="AD129" s="826"/>
      <c r="AE129" s="827"/>
      <c r="AF129" s="828">
        <v>5416162</v>
      </c>
      <c r="AG129" s="826"/>
      <c r="AH129" s="826"/>
      <c r="AI129" s="826"/>
      <c r="AJ129" s="827"/>
      <c r="AK129" s="828">
        <v>5682100</v>
      </c>
      <c r="AL129" s="826"/>
      <c r="AM129" s="826"/>
      <c r="AN129" s="826"/>
      <c r="AO129" s="827"/>
      <c r="AP129" s="829"/>
      <c r="AQ129" s="830"/>
      <c r="AR129" s="830"/>
      <c r="AS129" s="830"/>
      <c r="AT129" s="831"/>
      <c r="AU129" s="286"/>
      <c r="AV129" s="286"/>
      <c r="AW129" s="286"/>
      <c r="AX129" s="795" t="s">
        <v>493</v>
      </c>
      <c r="AY129" s="796"/>
      <c r="AZ129" s="796"/>
      <c r="BA129" s="796"/>
      <c r="BB129" s="796"/>
      <c r="BC129" s="796"/>
      <c r="BD129" s="796"/>
      <c r="BE129" s="797"/>
      <c r="BF129" s="815" t="s">
        <v>478</v>
      </c>
      <c r="BG129" s="816"/>
      <c r="BH129" s="816"/>
      <c r="BI129" s="816"/>
      <c r="BJ129" s="816"/>
      <c r="BK129" s="816"/>
      <c r="BL129" s="817"/>
      <c r="BM129" s="815">
        <v>19.600000000000001</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495</v>
      </c>
      <c r="X130" s="823"/>
      <c r="Y130" s="823"/>
      <c r="Z130" s="824"/>
      <c r="AA130" s="825">
        <v>998518</v>
      </c>
      <c r="AB130" s="826"/>
      <c r="AC130" s="826"/>
      <c r="AD130" s="826"/>
      <c r="AE130" s="827"/>
      <c r="AF130" s="828">
        <v>1046719</v>
      </c>
      <c r="AG130" s="826"/>
      <c r="AH130" s="826"/>
      <c r="AI130" s="826"/>
      <c r="AJ130" s="827"/>
      <c r="AK130" s="828">
        <v>1145713</v>
      </c>
      <c r="AL130" s="826"/>
      <c r="AM130" s="826"/>
      <c r="AN130" s="826"/>
      <c r="AO130" s="827"/>
      <c r="AP130" s="829"/>
      <c r="AQ130" s="830"/>
      <c r="AR130" s="830"/>
      <c r="AS130" s="830"/>
      <c r="AT130" s="831"/>
      <c r="AU130" s="286"/>
      <c r="AV130" s="286"/>
      <c r="AW130" s="286"/>
      <c r="AX130" s="795" t="s">
        <v>496</v>
      </c>
      <c r="AY130" s="796"/>
      <c r="AZ130" s="796"/>
      <c r="BA130" s="796"/>
      <c r="BB130" s="796"/>
      <c r="BC130" s="796"/>
      <c r="BD130" s="796"/>
      <c r="BE130" s="797"/>
      <c r="BF130" s="798">
        <v>6.3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497</v>
      </c>
      <c r="X131" s="806"/>
      <c r="Y131" s="806"/>
      <c r="Z131" s="807"/>
      <c r="AA131" s="808">
        <v>4504908</v>
      </c>
      <c r="AB131" s="809"/>
      <c r="AC131" s="809"/>
      <c r="AD131" s="809"/>
      <c r="AE131" s="810"/>
      <c r="AF131" s="811">
        <v>4369443</v>
      </c>
      <c r="AG131" s="809"/>
      <c r="AH131" s="809"/>
      <c r="AI131" s="809"/>
      <c r="AJ131" s="810"/>
      <c r="AK131" s="811">
        <v>4536387</v>
      </c>
      <c r="AL131" s="809"/>
      <c r="AM131" s="809"/>
      <c r="AN131" s="809"/>
      <c r="AO131" s="810"/>
      <c r="AP131" s="812"/>
      <c r="AQ131" s="813"/>
      <c r="AR131" s="813"/>
      <c r="AS131" s="813"/>
      <c r="AT131" s="814"/>
      <c r="AU131" s="286"/>
      <c r="AV131" s="286"/>
      <c r="AW131" s="286"/>
      <c r="AX131" s="773" t="s">
        <v>498</v>
      </c>
      <c r="AY131" s="774"/>
      <c r="AZ131" s="774"/>
      <c r="BA131" s="774"/>
      <c r="BB131" s="774"/>
      <c r="BC131" s="774"/>
      <c r="BD131" s="774"/>
      <c r="BE131" s="775"/>
      <c r="BF131" s="776" t="s">
        <v>499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501</v>
      </c>
      <c r="W132" s="786"/>
      <c r="X132" s="786"/>
      <c r="Y132" s="786"/>
      <c r="Z132" s="787"/>
      <c r="AA132" s="788">
        <v>6.2583520019999996</v>
      </c>
      <c r="AB132" s="789"/>
      <c r="AC132" s="789"/>
      <c r="AD132" s="789"/>
      <c r="AE132" s="790"/>
      <c r="AF132" s="791">
        <v>6.10757481</v>
      </c>
      <c r="AG132" s="789"/>
      <c r="AH132" s="789"/>
      <c r="AI132" s="789"/>
      <c r="AJ132" s="790"/>
      <c r="AK132" s="791">
        <v>6.7609972430000003</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502</v>
      </c>
      <c r="W133" s="765"/>
      <c r="X133" s="765"/>
      <c r="Y133" s="765"/>
      <c r="Z133" s="766"/>
      <c r="AA133" s="767">
        <v>6</v>
      </c>
      <c r="AB133" s="768"/>
      <c r="AC133" s="768"/>
      <c r="AD133" s="768"/>
      <c r="AE133" s="769"/>
      <c r="AF133" s="767">
        <v>6.1</v>
      </c>
      <c r="AG133" s="768"/>
      <c r="AH133" s="768"/>
      <c r="AI133" s="768"/>
      <c r="AJ133" s="769"/>
      <c r="AK133" s="767">
        <v>6.3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5I2MBcJKHl3LOq2AI1NCvEMaDvWuUAaJz2PT1erVeCKj9EIAtovuhPydP6e4IK41g8M6+rx7kHa9WcHHWLvyg==" saltValue="FCPAnnzShCnMy5afcsHK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0Ckk7n+j18wj02vTcVE5Gc7IuiCaQEMYxCHUCEA1WvNR9QwML6irVnWpyNwMgXHbvMNnubEfmEXo9Rh8j0bAlA==" saltValue="7WULYAyEiHcX8mNZnk22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Reg8zfaH1y86du2wEHhI8nE24DDx7PSdD4rmniV2/V0MWWHF5xPosO2dOzOKs3biwbC2GXI6Pp3YGMtgf70zQ==" saltValue="dDtyh5iXq58CtAqhjnhC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511</v>
      </c>
      <c r="AL9" s="1190"/>
      <c r="AM9" s="1190"/>
      <c r="AN9" s="1191"/>
      <c r="AO9" s="314">
        <v>1756114</v>
      </c>
      <c r="AP9" s="314">
        <v>123505</v>
      </c>
      <c r="AQ9" s="315">
        <v>105491</v>
      </c>
      <c r="AR9" s="316">
        <v>17.100000000000001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512</v>
      </c>
      <c r="AL10" s="1190"/>
      <c r="AM10" s="1190"/>
      <c r="AN10" s="1191"/>
      <c r="AO10" s="317">
        <v>371209</v>
      </c>
      <c r="AP10" s="317">
        <v>26107</v>
      </c>
      <c r="AQ10" s="318">
        <v>15011</v>
      </c>
      <c r="AR10" s="319">
        <v>73.900000000000006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513</v>
      </c>
      <c r="AL11" s="1190"/>
      <c r="AM11" s="1190"/>
      <c r="AN11" s="1191"/>
      <c r="AO11" s="317">
        <v>49385</v>
      </c>
      <c r="AP11" s="317">
        <v>3473</v>
      </c>
      <c r="AQ11" s="318">
        <v>1542</v>
      </c>
      <c r="AR11" s="319">
        <v>125.2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514</v>
      </c>
      <c r="AL12" s="1190"/>
      <c r="AM12" s="1190"/>
      <c r="AN12" s="1191"/>
      <c r="AO12" s="317" t="s">
        <v>515</v>
      </c>
      <c r="AP12" s="317" t="s">
        <v>515</v>
      </c>
      <c r="AQ12" s="318">
        <v>23</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516</v>
      </c>
      <c r="AL13" s="1190"/>
      <c r="AM13" s="1190"/>
      <c r="AN13" s="1191"/>
      <c r="AO13" s="317">
        <v>73330</v>
      </c>
      <c r="AP13" s="317">
        <v>5157</v>
      </c>
      <c r="AQ13" s="318">
        <v>4603</v>
      </c>
      <c r="AR13" s="319">
        <v>12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517</v>
      </c>
      <c r="AL14" s="1190"/>
      <c r="AM14" s="1190"/>
      <c r="AN14" s="1191"/>
      <c r="AO14" s="317">
        <v>31617</v>
      </c>
      <c r="AP14" s="317">
        <v>2224</v>
      </c>
      <c r="AQ14" s="318">
        <v>2567</v>
      </c>
      <c r="AR14" s="319">
        <v>-13.4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518</v>
      </c>
      <c r="AL15" s="1193"/>
      <c r="AM15" s="1193"/>
      <c r="AN15" s="1194"/>
      <c r="AO15" s="317">
        <v>-115618</v>
      </c>
      <c r="AP15" s="317">
        <v>-8131</v>
      </c>
      <c r="AQ15" s="318">
        <v>-8232</v>
      </c>
      <c r="AR15" s="319">
        <v>-1.2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2166037</v>
      </c>
      <c r="AP16" s="317">
        <v>152334</v>
      </c>
      <c r="AQ16" s="318">
        <v>121006</v>
      </c>
      <c r="AR16" s="319">
        <v>25.9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523</v>
      </c>
      <c r="AL21" s="1196"/>
      <c r="AM21" s="1196"/>
      <c r="AN21" s="1197"/>
      <c r="AO21" s="330">
        <v>11.46</v>
      </c>
      <c r="AP21" s="331">
        <v>10.65</v>
      </c>
      <c r="AQ21" s="332">
        <v>0.81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524</v>
      </c>
      <c r="AL22" s="1196"/>
      <c r="AM22" s="1196"/>
      <c r="AN22" s="1197"/>
      <c r="AO22" s="335">
        <v>95.9</v>
      </c>
      <c r="AP22" s="336">
        <v>96.6</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528</v>
      </c>
      <c r="AL32" s="1179"/>
      <c r="AM32" s="1179"/>
      <c r="AN32" s="1180"/>
      <c r="AO32" s="345">
        <v>1326962</v>
      </c>
      <c r="AP32" s="345">
        <v>93323</v>
      </c>
      <c r="AQ32" s="346">
        <v>57338</v>
      </c>
      <c r="AR32" s="347">
        <v>62.8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529</v>
      </c>
      <c r="AL33" s="1179"/>
      <c r="AM33" s="1179"/>
      <c r="AN33" s="1180"/>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530</v>
      </c>
      <c r="AL34" s="1179"/>
      <c r="AM34" s="1179"/>
      <c r="AN34" s="1180"/>
      <c r="AO34" s="345" t="s">
        <v>515</v>
      </c>
      <c r="AP34" s="345" t="s">
        <v>515</v>
      </c>
      <c r="AQ34" s="346" t="s">
        <v>515</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531</v>
      </c>
      <c r="AL35" s="1179"/>
      <c r="AM35" s="1179"/>
      <c r="AN35" s="1180"/>
      <c r="AO35" s="345" t="s">
        <v>515</v>
      </c>
      <c r="AP35" s="345" t="s">
        <v>515</v>
      </c>
      <c r="AQ35" s="346">
        <v>15348</v>
      </c>
      <c r="AR35" s="347" t="s">
        <v>515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532</v>
      </c>
      <c r="AL36" s="1179"/>
      <c r="AM36" s="1179"/>
      <c r="AN36" s="1180"/>
      <c r="AO36" s="345">
        <v>126732</v>
      </c>
      <c r="AP36" s="345">
        <v>8913</v>
      </c>
      <c r="AQ36" s="346">
        <v>3535</v>
      </c>
      <c r="AR36" s="347">
        <v>152.1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533</v>
      </c>
      <c r="AL37" s="1179"/>
      <c r="AM37" s="1179"/>
      <c r="AN37" s="1180"/>
      <c r="AO37" s="345">
        <v>1</v>
      </c>
      <c r="AP37" s="345">
        <v>0</v>
      </c>
      <c r="AQ37" s="346">
        <v>572</v>
      </c>
      <c r="AR37" s="347">
        <v>-100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534</v>
      </c>
      <c r="AL38" s="1176"/>
      <c r="AM38" s="1176"/>
      <c r="AN38" s="1177"/>
      <c r="AO38" s="348" t="s">
        <v>515</v>
      </c>
      <c r="AP38" s="348" t="s">
        <v>515</v>
      </c>
      <c r="AQ38" s="349">
        <v>6</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535</v>
      </c>
      <c r="AL39" s="1176"/>
      <c r="AM39" s="1176"/>
      <c r="AN39" s="1177"/>
      <c r="AO39" s="345">
        <v>-1277</v>
      </c>
      <c r="AP39" s="345">
        <v>-90</v>
      </c>
      <c r="AQ39" s="346">
        <v>-3451</v>
      </c>
      <c r="AR39" s="347">
        <v>-97.4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536</v>
      </c>
      <c r="AL40" s="1179"/>
      <c r="AM40" s="1179"/>
      <c r="AN40" s="1180"/>
      <c r="AO40" s="345">
        <v>-1145713</v>
      </c>
      <c r="AP40" s="345">
        <v>-80576</v>
      </c>
      <c r="AQ40" s="346">
        <v>-50518</v>
      </c>
      <c r="AR40" s="347">
        <v>59.5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296</v>
      </c>
      <c r="AL41" s="1182"/>
      <c r="AM41" s="1182"/>
      <c r="AN41" s="1183"/>
      <c r="AO41" s="345">
        <v>306705</v>
      </c>
      <c r="AP41" s="345">
        <v>21570</v>
      </c>
      <c r="AQ41" s="346">
        <v>22830</v>
      </c>
      <c r="AR41" s="347">
        <v>-5.5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506</v>
      </c>
      <c r="AN49" s="1186" t="s">
        <v>540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1306928</v>
      </c>
      <c r="AN51" s="367">
        <v>85768</v>
      </c>
      <c r="AO51" s="368">
        <v>10.4</v>
      </c>
      <c r="AP51" s="369">
        <v>79466</v>
      </c>
      <c r="AQ51" s="370">
        <v>-25.1</v>
      </c>
      <c r="AR51" s="371">
        <v>35.5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893767</v>
      </c>
      <c r="AN52" s="375">
        <v>58654</v>
      </c>
      <c r="AO52" s="376">
        <v>57.5</v>
      </c>
      <c r="AP52" s="377">
        <v>44645</v>
      </c>
      <c r="AQ52" s="378">
        <v>0.8</v>
      </c>
      <c r="AR52" s="379">
        <v>56.7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2170376</v>
      </c>
      <c r="AN53" s="367">
        <v>144924</v>
      </c>
      <c r="AO53" s="368">
        <v>69</v>
      </c>
      <c r="AP53" s="369">
        <v>90072</v>
      </c>
      <c r="AQ53" s="370">
        <v>13.3</v>
      </c>
      <c r="AR53" s="371">
        <v>55.7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1638902</v>
      </c>
      <c r="AN54" s="375">
        <v>109435</v>
      </c>
      <c r="AO54" s="376">
        <v>86.6</v>
      </c>
      <c r="AP54" s="377">
        <v>46083</v>
      </c>
      <c r="AQ54" s="378">
        <v>3.2</v>
      </c>
      <c r="AR54" s="379">
        <v>83.4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1394056</v>
      </c>
      <c r="AN55" s="367">
        <v>94397</v>
      </c>
      <c r="AO55" s="368">
        <v>-34.9</v>
      </c>
      <c r="AP55" s="369">
        <v>88328</v>
      </c>
      <c r="AQ55" s="370">
        <v>-1.9</v>
      </c>
      <c r="AR55" s="371">
        <v>-33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933584</v>
      </c>
      <c r="AN56" s="375">
        <v>63217</v>
      </c>
      <c r="AO56" s="376">
        <v>-42.2</v>
      </c>
      <c r="AP56" s="377">
        <v>49013</v>
      </c>
      <c r="AQ56" s="378">
        <v>6.4</v>
      </c>
      <c r="AR56" s="379">
        <v>-48.6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1494048</v>
      </c>
      <c r="AN57" s="367">
        <v>103223</v>
      </c>
      <c r="AO57" s="368">
        <v>9.3000000000000007</v>
      </c>
      <c r="AP57" s="369">
        <v>103390</v>
      </c>
      <c r="AQ57" s="370">
        <v>17.100000000000001</v>
      </c>
      <c r="AR57" s="371">
        <v>-7.8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648927</v>
      </c>
      <c r="AN58" s="375">
        <v>44834</v>
      </c>
      <c r="AO58" s="376">
        <v>-29.1</v>
      </c>
      <c r="AP58" s="377">
        <v>51269</v>
      </c>
      <c r="AQ58" s="378">
        <v>4.5999999999999996</v>
      </c>
      <c r="AR58" s="379">
        <v>-33.700000000000003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1964659</v>
      </c>
      <c r="AN59" s="367">
        <v>138171</v>
      </c>
      <c r="AO59" s="368">
        <v>33.9</v>
      </c>
      <c r="AP59" s="369">
        <v>117234</v>
      </c>
      <c r="AQ59" s="370">
        <v>13.4</v>
      </c>
      <c r="AR59" s="371">
        <v>20.5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748521</v>
      </c>
      <c r="AN60" s="375">
        <v>52642</v>
      </c>
      <c r="AO60" s="376">
        <v>17.399999999999999</v>
      </c>
      <c r="AP60" s="377">
        <v>59796</v>
      </c>
      <c r="AQ60" s="378">
        <v>16.600000000000001</v>
      </c>
      <c r="AR60" s="379">
        <v>0.8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1666013</v>
      </c>
      <c r="AN61" s="382">
        <v>113297</v>
      </c>
      <c r="AO61" s="383">
        <v>17.5</v>
      </c>
      <c r="AP61" s="384">
        <v>95698</v>
      </c>
      <c r="AQ61" s="385">
        <v>3.4</v>
      </c>
      <c r="AR61" s="371">
        <v>14.1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972740</v>
      </c>
      <c r="AN62" s="375">
        <v>65756</v>
      </c>
      <c r="AO62" s="376">
        <v>18</v>
      </c>
      <c r="AP62" s="377">
        <v>50161</v>
      </c>
      <c r="AQ62" s="378">
        <v>6.3</v>
      </c>
      <c r="AR62" s="379">
        <v>11.7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53tKlsPhEb59pdvfc5TepCOERra7x7LQRYH0SJ6RCeVgucZRjTenYSs2GorPnMcHy6/Vwonr2lFWVQmbId0Srw==" saltValue="qDzOjSDq4lXU4h7VcAfw2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Z3Ni0/Gln4qslNp0009XGCN1M3o0XimDN9I21vXe0i/FDYR71BAUpG3eAxfY/HUg5g4Q43EFWlLSjPQeM29gPA==" saltValue="/ssyhA9CLFQlewyyZ/3+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x0LoVqh5AeKDdiZJN1uKx6QJ1maUuGXuitwVEHRasC1eZA8onkWbGmJbgqyGqmmUgyzpzys2ODb76MRP/4CDOA==" saltValue="S4+F3NPBCHOPYDXNJ9zE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0" t="s">
        <v>3</v>
      </c>
      <c r="D47" s="1200"/>
      <c r="E47" s="1201"/>
      <c r="F47" s="11">
        <v>24.49</v>
      </c>
      <c r="G47" s="12">
        <v>27.29</v>
      </c>
      <c r="H47" s="12">
        <v>27.1</v>
      </c>
      <c r="I47" s="12">
        <v>29.15</v>
      </c>
      <c r="J47" s="13">
        <v>30.83</v>
      </c>
    </row>
    <row r="48" spans="2:10" ht="57.75" customHeight="1" x14ac:dyDescent="0.15">
      <c r="B48" s="14"/>
      <c r="C48" s="1202" t="s">
        <v>4</v>
      </c>
      <c r="D48" s="1202"/>
      <c r="E48" s="1203"/>
      <c r="F48" s="15">
        <v>10.62</v>
      </c>
      <c r="G48" s="16">
        <v>7.35</v>
      </c>
      <c r="H48" s="16">
        <v>6.71</v>
      </c>
      <c r="I48" s="16">
        <v>6.16</v>
      </c>
      <c r="J48" s="17">
        <v>7.27</v>
      </c>
    </row>
    <row r="49" spans="2:10" ht="57.75" customHeight="1" thickBot="1" x14ac:dyDescent="0.2">
      <c r="B49" s="18"/>
      <c r="C49" s="1204" t="s">
        <v>5</v>
      </c>
      <c r="D49" s="1204"/>
      <c r="E49" s="1205"/>
      <c r="F49" s="19" t="s">
        <v>561</v>
      </c>
      <c r="G49" s="20" t="s">
        <v>562</v>
      </c>
      <c r="H49" s="20" t="s">
        <v>563</v>
      </c>
      <c r="I49" s="20" t="s">
        <v>564</v>
      </c>
      <c r="J49" s="21">
        <v>1.44</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4UdQMIB/jgDu8cjROlxVVschyJU3YPorFoyf/TEQW2+hh4irfv8tpHCQ9bINyKldFReAE5x8Kj+f5gVN1Vh6dw==" saltValue="KHw6izDqnKFkaY/PpIMH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2" t="s">
        <v>565</v>
      </c>
      <c r="D34" s="1212"/>
      <c r="E34" s="1213"/>
      <c r="F34" s="32">
        <v>11.49</v>
      </c>
      <c r="G34" s="33">
        <v>7.34</v>
      </c>
      <c r="H34" s="33">
        <v>6.71</v>
      </c>
      <c r="I34" s="33">
        <v>6.16</v>
      </c>
      <c r="J34" s="34">
        <v>7.26</v>
      </c>
      <c r="K34" s="22"/>
      <c r="L34" s="22"/>
      <c r="M34" s="22"/>
      <c r="N34" s="22"/>
      <c r="O34" s="22"/>
      <c r="P34" s="22"/>
    </row>
    <row r="35" spans="1:16" ht="39" customHeight="1" x14ac:dyDescent="0.15">
      <c r="A35" s="22"/>
      <c r="B35" s="35"/>
      <c r="C35" s="1206" t="s">
        <v>566</v>
      </c>
      <c r="D35" s="1207"/>
      <c r="E35" s="1208"/>
      <c r="F35" s="36">
        <v>1.64</v>
      </c>
      <c r="G35" s="37">
        <v>1.44</v>
      </c>
      <c r="H35" s="37">
        <v>1.68</v>
      </c>
      <c r="I35" s="37">
        <v>2.23</v>
      </c>
      <c r="J35" s="38">
        <v>2.2000000000000002</v>
      </c>
      <c r="K35" s="22"/>
      <c r="L35" s="22"/>
      <c r="M35" s="22"/>
      <c r="N35" s="22"/>
      <c r="O35" s="22"/>
      <c r="P35" s="22"/>
    </row>
    <row r="36" spans="1:16" ht="39" customHeight="1" x14ac:dyDescent="0.15">
      <c r="A36" s="22"/>
      <c r="B36" s="35"/>
      <c r="C36" s="1206" t="s">
        <v>567</v>
      </c>
      <c r="D36" s="1207"/>
      <c r="E36" s="1208"/>
      <c r="F36" s="36">
        <v>0.06</v>
      </c>
      <c r="G36" s="37">
        <v>0.61</v>
      </c>
      <c r="H36" s="37">
        <v>0.52</v>
      </c>
      <c r="I36" s="37">
        <v>0.54</v>
      </c>
      <c r="J36" s="38">
        <v>0.96</v>
      </c>
      <c r="K36" s="22"/>
      <c r="L36" s="22"/>
      <c r="M36" s="22"/>
      <c r="N36" s="22"/>
      <c r="O36" s="22"/>
      <c r="P36" s="22"/>
    </row>
    <row r="37" spans="1:16" ht="39" customHeight="1" x14ac:dyDescent="0.15">
      <c r="A37" s="22"/>
      <c r="B37" s="35"/>
      <c r="C37" s="1206" t="s">
        <v>568</v>
      </c>
      <c r="D37" s="1207"/>
      <c r="E37" s="1208"/>
      <c r="F37" s="36">
        <v>0.46</v>
      </c>
      <c r="G37" s="37">
        <v>0.85</v>
      </c>
      <c r="H37" s="37">
        <v>0.39</v>
      </c>
      <c r="I37" s="37">
        <v>0.26</v>
      </c>
      <c r="J37" s="38">
        <v>0.87</v>
      </c>
      <c r="K37" s="22"/>
      <c r="L37" s="22"/>
      <c r="M37" s="22"/>
      <c r="N37" s="22"/>
      <c r="O37" s="22"/>
      <c r="P37" s="22"/>
    </row>
    <row r="38" spans="1:16" ht="39" customHeight="1" x14ac:dyDescent="0.15">
      <c r="A38" s="22"/>
      <c r="B38" s="35"/>
      <c r="C38" s="1206" t="s">
        <v>569</v>
      </c>
      <c r="D38" s="1207"/>
      <c r="E38" s="1208"/>
      <c r="F38" s="36">
        <v>0</v>
      </c>
      <c r="G38" s="37">
        <v>0</v>
      </c>
      <c r="H38" s="37">
        <v>0.02</v>
      </c>
      <c r="I38" s="37">
        <v>0.04</v>
      </c>
      <c r="J38" s="38">
        <v>0.06</v>
      </c>
      <c r="K38" s="22"/>
      <c r="L38" s="22"/>
      <c r="M38" s="22"/>
      <c r="N38" s="22"/>
      <c r="O38" s="22"/>
      <c r="P38" s="22"/>
    </row>
    <row r="39" spans="1:16" ht="39" customHeight="1" x14ac:dyDescent="0.15">
      <c r="A39" s="22"/>
      <c r="B39" s="35"/>
      <c r="C39" s="1206" t="s">
        <v>570</v>
      </c>
      <c r="D39" s="1207"/>
      <c r="E39" s="1208"/>
      <c r="F39" s="36">
        <v>0.2</v>
      </c>
      <c r="G39" s="37">
        <v>0.05</v>
      </c>
      <c r="H39" s="37">
        <v>7.0000000000000007E-2</v>
      </c>
      <c r="I39" s="37">
        <v>0.04</v>
      </c>
      <c r="J39" s="38">
        <v>0.02</v>
      </c>
      <c r="K39" s="22"/>
      <c r="L39" s="22"/>
      <c r="M39" s="22"/>
      <c r="N39" s="22"/>
      <c r="O39" s="22"/>
      <c r="P39" s="22"/>
    </row>
    <row r="40" spans="1:16" ht="39" customHeight="1" x14ac:dyDescent="0.15">
      <c r="A40" s="22"/>
      <c r="B40" s="35"/>
      <c r="C40" s="1206" t="s">
        <v>571</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572</v>
      </c>
      <c r="D42" s="1207"/>
      <c r="E42" s="1208"/>
      <c r="F42" s="36" t="s">
        <v>515</v>
      </c>
      <c r="G42" s="37" t="s">
        <v>515</v>
      </c>
      <c r="H42" s="37" t="s">
        <v>515</v>
      </c>
      <c r="I42" s="37" t="s">
        <v>515</v>
      </c>
      <c r="J42" s="38" t="s">
        <v>515</v>
      </c>
      <c r="K42" s="22"/>
      <c r="L42" s="22"/>
      <c r="M42" s="22"/>
      <c r="N42" s="22"/>
      <c r="O42" s="22"/>
      <c r="P42" s="22"/>
    </row>
    <row r="43" spans="1:16" ht="39" customHeight="1" thickBot="1" x14ac:dyDescent="0.2">
      <c r="A43" s="22"/>
      <c r="B43" s="40"/>
      <c r="C43" s="1209" t="s">
        <v>573</v>
      </c>
      <c r="D43" s="1210"/>
      <c r="E43" s="1211"/>
      <c r="F43" s="41">
        <v>20.72</v>
      </c>
      <c r="G43" s="42">
        <v>17.760000000000002</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iAttGLLFk7j2p4CtsiiDMUnkGFTex1dyo9+uDea1OeSN2m21W1/XWRjjAZwMKRXAWb9uEm0j2Ux9DaxaZtyuw==" saltValue="fY4+zTENlL7IXn1ms2FA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1231</v>
      </c>
      <c r="L45" s="60">
        <v>1240</v>
      </c>
      <c r="M45" s="60">
        <v>1172</v>
      </c>
      <c r="N45" s="60">
        <v>1200</v>
      </c>
      <c r="O45" s="61">
        <v>1327</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515</v>
      </c>
      <c r="L46" s="64" t="s">
        <v>515</v>
      </c>
      <c r="M46" s="64" t="s">
        <v>515</v>
      </c>
      <c r="N46" s="64" t="s">
        <v>515</v>
      </c>
      <c r="O46" s="65" t="s">
        <v>515</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515</v>
      </c>
      <c r="L47" s="64" t="s">
        <v>515</v>
      </c>
      <c r="M47" s="64" t="s">
        <v>515</v>
      </c>
      <c r="N47" s="64" t="s">
        <v>515</v>
      </c>
      <c r="O47" s="65" t="s">
        <v>515</v>
      </c>
      <c r="P47" s="48"/>
      <c r="Q47" s="48"/>
      <c r="R47" s="48"/>
      <c r="S47" s="48"/>
      <c r="T47" s="48"/>
      <c r="U47" s="48"/>
    </row>
    <row r="48" spans="1:21" ht="30.75" customHeight="1" x14ac:dyDescent="0.15">
      <c r="A48" s="48"/>
      <c r="B48" s="1234"/>
      <c r="C48" s="1235"/>
      <c r="D48" s="62"/>
      <c r="E48" s="1216" t="s">
        <v>14</v>
      </c>
      <c r="F48" s="1216"/>
      <c r="G48" s="1216"/>
      <c r="H48" s="1216"/>
      <c r="I48" s="1216"/>
      <c r="J48" s="1217"/>
      <c r="K48" s="63" t="s">
        <v>515</v>
      </c>
      <c r="L48" s="64" t="s">
        <v>515</v>
      </c>
      <c r="M48" s="64" t="s">
        <v>515</v>
      </c>
      <c r="N48" s="64" t="s">
        <v>515</v>
      </c>
      <c r="O48" s="65" t="s">
        <v>515</v>
      </c>
      <c r="P48" s="48"/>
      <c r="Q48" s="48"/>
      <c r="R48" s="48"/>
      <c r="S48" s="48"/>
      <c r="T48" s="48"/>
      <c r="U48" s="48"/>
    </row>
    <row r="49" spans="1:21" ht="30.75" customHeight="1" x14ac:dyDescent="0.15">
      <c r="A49" s="48"/>
      <c r="B49" s="1234"/>
      <c r="C49" s="1235"/>
      <c r="D49" s="62"/>
      <c r="E49" s="1216" t="s">
        <v>15</v>
      </c>
      <c r="F49" s="1216"/>
      <c r="G49" s="1216"/>
      <c r="H49" s="1216"/>
      <c r="I49" s="1216"/>
      <c r="J49" s="1217"/>
      <c r="K49" s="63">
        <v>18</v>
      </c>
      <c r="L49" s="64">
        <v>42</v>
      </c>
      <c r="M49" s="64">
        <v>118</v>
      </c>
      <c r="N49" s="64">
        <v>115</v>
      </c>
      <c r="O49" s="65">
        <v>127</v>
      </c>
      <c r="P49" s="48"/>
      <c r="Q49" s="48"/>
      <c r="R49" s="48"/>
      <c r="S49" s="48"/>
      <c r="T49" s="48"/>
      <c r="U49" s="48"/>
    </row>
    <row r="50" spans="1:21" ht="30.75" customHeight="1" x14ac:dyDescent="0.15">
      <c r="A50" s="48"/>
      <c r="B50" s="1234"/>
      <c r="C50" s="1235"/>
      <c r="D50" s="62"/>
      <c r="E50" s="1216" t="s">
        <v>16</v>
      </c>
      <c r="F50" s="1216"/>
      <c r="G50" s="1216"/>
      <c r="H50" s="1216"/>
      <c r="I50" s="1216"/>
      <c r="J50" s="1217"/>
      <c r="K50" s="63">
        <v>0</v>
      </c>
      <c r="L50" s="64">
        <v>0</v>
      </c>
      <c r="M50" s="64">
        <v>0</v>
      </c>
      <c r="N50" s="64">
        <v>0</v>
      </c>
      <c r="O50" s="65">
        <v>0</v>
      </c>
      <c r="P50" s="48"/>
      <c r="Q50" s="48"/>
      <c r="R50" s="48"/>
      <c r="S50" s="48"/>
      <c r="T50" s="48"/>
      <c r="U50" s="48"/>
    </row>
    <row r="51" spans="1:21" ht="30.75" customHeight="1" x14ac:dyDescent="0.15">
      <c r="A51" s="48"/>
      <c r="B51" s="1236"/>
      <c r="C51" s="1237"/>
      <c r="D51" s="66"/>
      <c r="E51" s="1216" t="s">
        <v>17</v>
      </c>
      <c r="F51" s="1216"/>
      <c r="G51" s="1216"/>
      <c r="H51" s="1216"/>
      <c r="I51" s="1216"/>
      <c r="J51" s="1217"/>
      <c r="K51" s="63">
        <v>0</v>
      </c>
      <c r="L51" s="64">
        <v>0</v>
      </c>
      <c r="M51" s="64" t="s">
        <v>515</v>
      </c>
      <c r="N51" s="64" t="s">
        <v>515</v>
      </c>
      <c r="O51" s="65" t="s">
        <v>515</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993</v>
      </c>
      <c r="L52" s="64">
        <v>1008</v>
      </c>
      <c r="M52" s="64">
        <v>1009</v>
      </c>
      <c r="N52" s="64">
        <v>1047</v>
      </c>
      <c r="O52" s="65">
        <v>1147</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256</v>
      </c>
      <c r="L53" s="69">
        <v>274</v>
      </c>
      <c r="M53" s="69">
        <v>281</v>
      </c>
      <c r="N53" s="69">
        <v>268</v>
      </c>
      <c r="O53" s="70">
        <v>307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ZgLhy9NH8LIaVQ+AazbXvooQmw3enFAQkSrqoLMxArkQFMVlXkxeKBBDJ/CiyApbxQrJKxVOGMB5l47YV6HWg==" saltValue="1uB6Ko8mIDwS9kfAm9xgP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52" t="s">
        <v>29</v>
      </c>
      <c r="C41" s="1253"/>
      <c r="D41" s="102"/>
      <c r="E41" s="1254" t="s">
        <v>30</v>
      </c>
      <c r="F41" s="1254"/>
      <c r="G41" s="1254"/>
      <c r="H41" s="1255"/>
      <c r="I41" s="103">
        <v>10977</v>
      </c>
      <c r="J41" s="104">
        <v>11385</v>
      </c>
      <c r="K41" s="104">
        <v>11141</v>
      </c>
      <c r="L41" s="104">
        <v>10821</v>
      </c>
      <c r="M41" s="105">
        <v>10752</v>
      </c>
    </row>
    <row r="42" spans="2:13" ht="27.75" customHeight="1" x14ac:dyDescent="0.15">
      <c r="B42" s="1242"/>
      <c r="C42" s="1243"/>
      <c r="D42" s="106"/>
      <c r="E42" s="1246" t="s">
        <v>31</v>
      </c>
      <c r="F42" s="1246"/>
      <c r="G42" s="1246"/>
      <c r="H42" s="1247"/>
      <c r="I42" s="107" t="s">
        <v>515</v>
      </c>
      <c r="J42" s="108" t="s">
        <v>515</v>
      </c>
      <c r="K42" s="108" t="s">
        <v>515</v>
      </c>
      <c r="L42" s="108" t="s">
        <v>515</v>
      </c>
      <c r="M42" s="109" t="s">
        <v>515</v>
      </c>
    </row>
    <row r="43" spans="2:13" ht="27.75" customHeight="1" x14ac:dyDescent="0.15">
      <c r="B43" s="1242"/>
      <c r="C43" s="1243"/>
      <c r="D43" s="106"/>
      <c r="E43" s="1246" t="s">
        <v>32</v>
      </c>
      <c r="F43" s="1246"/>
      <c r="G43" s="1246"/>
      <c r="H43" s="1247"/>
      <c r="I43" s="107" t="s">
        <v>515</v>
      </c>
      <c r="J43" s="108" t="s">
        <v>515</v>
      </c>
      <c r="K43" s="108" t="s">
        <v>515</v>
      </c>
      <c r="L43" s="108" t="s">
        <v>515</v>
      </c>
      <c r="M43" s="109" t="s">
        <v>515</v>
      </c>
    </row>
    <row r="44" spans="2:13" ht="27.75" customHeight="1" x14ac:dyDescent="0.15">
      <c r="B44" s="1242"/>
      <c r="C44" s="1243"/>
      <c r="D44" s="106"/>
      <c r="E44" s="1246" t="s">
        <v>33</v>
      </c>
      <c r="F44" s="1246"/>
      <c r="G44" s="1246"/>
      <c r="H44" s="1247"/>
      <c r="I44" s="107">
        <v>1752</v>
      </c>
      <c r="J44" s="108">
        <v>1709</v>
      </c>
      <c r="K44" s="108">
        <v>1623</v>
      </c>
      <c r="L44" s="108">
        <v>1218</v>
      </c>
      <c r="M44" s="109">
        <v>1117</v>
      </c>
    </row>
    <row r="45" spans="2:13" ht="27.75" customHeight="1" x14ac:dyDescent="0.15">
      <c r="B45" s="1242"/>
      <c r="C45" s="1243"/>
      <c r="D45" s="106"/>
      <c r="E45" s="1246" t="s">
        <v>34</v>
      </c>
      <c r="F45" s="1246"/>
      <c r="G45" s="1246"/>
      <c r="H45" s="1247"/>
      <c r="I45" s="107">
        <v>1211</v>
      </c>
      <c r="J45" s="108">
        <v>1157</v>
      </c>
      <c r="K45" s="108">
        <v>1067</v>
      </c>
      <c r="L45" s="108">
        <v>1010</v>
      </c>
      <c r="M45" s="109">
        <v>974</v>
      </c>
    </row>
    <row r="46" spans="2:13" ht="27.75" customHeight="1" x14ac:dyDescent="0.15">
      <c r="B46" s="1242"/>
      <c r="C46" s="1243"/>
      <c r="D46" s="110"/>
      <c r="E46" s="1246" t="s">
        <v>35</v>
      </c>
      <c r="F46" s="1246"/>
      <c r="G46" s="1246"/>
      <c r="H46" s="1247"/>
      <c r="I46" s="107" t="s">
        <v>515</v>
      </c>
      <c r="J46" s="108" t="s">
        <v>515</v>
      </c>
      <c r="K46" s="108" t="s">
        <v>515</v>
      </c>
      <c r="L46" s="108" t="s">
        <v>515</v>
      </c>
      <c r="M46" s="109" t="s">
        <v>515</v>
      </c>
    </row>
    <row r="47" spans="2:13" ht="27.75" customHeight="1" x14ac:dyDescent="0.15">
      <c r="B47" s="1242"/>
      <c r="C47" s="1243"/>
      <c r="D47" s="111"/>
      <c r="E47" s="1256" t="s">
        <v>36</v>
      </c>
      <c r="F47" s="1257"/>
      <c r="G47" s="1257"/>
      <c r="H47" s="1258"/>
      <c r="I47" s="107" t="s">
        <v>515</v>
      </c>
      <c r="J47" s="108" t="s">
        <v>515</v>
      </c>
      <c r="K47" s="108" t="s">
        <v>515</v>
      </c>
      <c r="L47" s="108" t="s">
        <v>515</v>
      </c>
      <c r="M47" s="109" t="s">
        <v>515</v>
      </c>
    </row>
    <row r="48" spans="2:13" ht="27.75" customHeight="1" x14ac:dyDescent="0.15">
      <c r="B48" s="1242"/>
      <c r="C48" s="1243"/>
      <c r="D48" s="106"/>
      <c r="E48" s="1246" t="s">
        <v>37</v>
      </c>
      <c r="F48" s="1246"/>
      <c r="G48" s="1246"/>
      <c r="H48" s="1247"/>
      <c r="I48" s="107" t="s">
        <v>515</v>
      </c>
      <c r="J48" s="108" t="s">
        <v>515</v>
      </c>
      <c r="K48" s="108" t="s">
        <v>515</v>
      </c>
      <c r="L48" s="108" t="s">
        <v>515</v>
      </c>
      <c r="M48" s="109" t="s">
        <v>515</v>
      </c>
    </row>
    <row r="49" spans="2:13" ht="27.75" customHeight="1" x14ac:dyDescent="0.15">
      <c r="B49" s="1244"/>
      <c r="C49" s="1245"/>
      <c r="D49" s="106"/>
      <c r="E49" s="1246" t="s">
        <v>38</v>
      </c>
      <c r="F49" s="1246"/>
      <c r="G49" s="1246"/>
      <c r="H49" s="1247"/>
      <c r="I49" s="107" t="s">
        <v>515</v>
      </c>
      <c r="J49" s="108" t="s">
        <v>515</v>
      </c>
      <c r="K49" s="108" t="s">
        <v>515</v>
      </c>
      <c r="L49" s="108" t="s">
        <v>515</v>
      </c>
      <c r="M49" s="109" t="s">
        <v>515</v>
      </c>
    </row>
    <row r="50" spans="2:13" ht="27.75" customHeight="1" x14ac:dyDescent="0.15">
      <c r="B50" s="1240" t="s">
        <v>39</v>
      </c>
      <c r="C50" s="1241"/>
      <c r="D50" s="112"/>
      <c r="E50" s="1246" t="s">
        <v>40</v>
      </c>
      <c r="F50" s="1246"/>
      <c r="G50" s="1246"/>
      <c r="H50" s="1247"/>
      <c r="I50" s="107">
        <v>6133</v>
      </c>
      <c r="J50" s="108">
        <v>5895</v>
      </c>
      <c r="K50" s="108">
        <v>5650</v>
      </c>
      <c r="L50" s="108">
        <v>5640</v>
      </c>
      <c r="M50" s="109">
        <v>5965</v>
      </c>
    </row>
    <row r="51" spans="2:13" ht="27.75" customHeight="1" x14ac:dyDescent="0.15">
      <c r="B51" s="1242"/>
      <c r="C51" s="1243"/>
      <c r="D51" s="106"/>
      <c r="E51" s="1246" t="s">
        <v>41</v>
      </c>
      <c r="F51" s="1246"/>
      <c r="G51" s="1246"/>
      <c r="H51" s="1247"/>
      <c r="I51" s="107">
        <v>17</v>
      </c>
      <c r="J51" s="108">
        <v>8</v>
      </c>
      <c r="K51" s="108">
        <v>3</v>
      </c>
      <c r="L51" s="108">
        <v>1</v>
      </c>
      <c r="M51" s="109">
        <v>0</v>
      </c>
    </row>
    <row r="52" spans="2:13" ht="27.75" customHeight="1" x14ac:dyDescent="0.15">
      <c r="B52" s="1244"/>
      <c r="C52" s="1245"/>
      <c r="D52" s="106"/>
      <c r="E52" s="1246" t="s">
        <v>42</v>
      </c>
      <c r="F52" s="1246"/>
      <c r="G52" s="1246"/>
      <c r="H52" s="1247"/>
      <c r="I52" s="107">
        <v>11251</v>
      </c>
      <c r="J52" s="108">
        <v>11643</v>
      </c>
      <c r="K52" s="108">
        <v>11478</v>
      </c>
      <c r="L52" s="108">
        <v>10972</v>
      </c>
      <c r="M52" s="109">
        <v>11055</v>
      </c>
    </row>
    <row r="53" spans="2:13" ht="27.75" customHeight="1" thickBot="1" x14ac:dyDescent="0.2">
      <c r="B53" s="1248" t="s">
        <v>43</v>
      </c>
      <c r="C53" s="1249"/>
      <c r="D53" s="113"/>
      <c r="E53" s="1250" t="s">
        <v>44</v>
      </c>
      <c r="F53" s="1250"/>
      <c r="G53" s="1250"/>
      <c r="H53" s="1251"/>
      <c r="I53" s="114">
        <v>-3461</v>
      </c>
      <c r="J53" s="115">
        <v>-3296</v>
      </c>
      <c r="K53" s="115">
        <v>-3300</v>
      </c>
      <c r="L53" s="115">
        <v>-3564</v>
      </c>
      <c r="M53" s="116">
        <v>-4177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uVQ+Tgk64IrJzSgJJGdJtXU0JSuwhLY7raUA8+3Jf+iWe3jVWGlM2s6W9/Fmn+krgyHvbnWdtlZcXAzN0evlw==" saltValue="Zzw4MUdI5i3ZNP5djKi6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7" t="s">
        <v>47</v>
      </c>
      <c r="D55" s="1267"/>
      <c r="E55" s="1268"/>
      <c r="F55" s="128">
        <v>1491</v>
      </c>
      <c r="G55" s="128">
        <v>1579</v>
      </c>
      <c r="H55" s="129">
        <v>1752</v>
      </c>
    </row>
    <row r="56" spans="2:8" ht="52.5" customHeight="1" x14ac:dyDescent="0.15">
      <c r="B56" s="130"/>
      <c r="C56" s="1269" t="s">
        <v>48</v>
      </c>
      <c r="D56" s="1269"/>
      <c r="E56" s="1270"/>
      <c r="F56" s="131">
        <v>2139</v>
      </c>
      <c r="G56" s="131">
        <v>2044</v>
      </c>
      <c r="H56" s="132">
        <v>1948</v>
      </c>
    </row>
    <row r="57" spans="2:8" ht="53.25" customHeight="1" x14ac:dyDescent="0.15">
      <c r="B57" s="130"/>
      <c r="C57" s="1271" t="s">
        <v>49</v>
      </c>
      <c r="D57" s="1271"/>
      <c r="E57" s="1272"/>
      <c r="F57" s="133">
        <v>2759</v>
      </c>
      <c r="G57" s="133">
        <v>2987</v>
      </c>
      <c r="H57" s="134">
        <v>2976</v>
      </c>
    </row>
    <row r="58" spans="2:8" ht="45.75" customHeight="1" x14ac:dyDescent="0.15">
      <c r="B58" s="135"/>
      <c r="C58" s="1259" t="s">
        <v>596</v>
      </c>
      <c r="D58" s="1260"/>
      <c r="E58" s="1261"/>
      <c r="F58" s="136">
        <v>1085</v>
      </c>
      <c r="G58" s="136">
        <v>1047</v>
      </c>
      <c r="H58" s="137">
        <v>1034</v>
      </c>
    </row>
    <row r="59" spans="2:8" ht="45.75" customHeight="1" x14ac:dyDescent="0.15">
      <c r="B59" s="135"/>
      <c r="C59" s="1259" t="s">
        <v>597</v>
      </c>
      <c r="D59" s="1260"/>
      <c r="E59" s="1261"/>
      <c r="F59" s="136">
        <v>699</v>
      </c>
      <c r="G59" s="136">
        <v>667</v>
      </c>
      <c r="H59" s="137">
        <v>667</v>
      </c>
    </row>
    <row r="60" spans="2:8" ht="45.75" customHeight="1" x14ac:dyDescent="0.15">
      <c r="B60" s="135"/>
      <c r="C60" s="1259" t="s">
        <v>598</v>
      </c>
      <c r="D60" s="1260"/>
      <c r="E60" s="1261"/>
      <c r="F60" s="136">
        <v>188</v>
      </c>
      <c r="G60" s="136">
        <v>516</v>
      </c>
      <c r="H60" s="137">
        <v>497</v>
      </c>
    </row>
    <row r="61" spans="2:8" ht="45.75" customHeight="1" x14ac:dyDescent="0.15">
      <c r="B61" s="135"/>
      <c r="C61" s="1259" t="s">
        <v>599</v>
      </c>
      <c r="D61" s="1260"/>
      <c r="E61" s="1261"/>
      <c r="F61" s="136">
        <v>262</v>
      </c>
      <c r="G61" s="136">
        <v>262</v>
      </c>
      <c r="H61" s="137">
        <v>262</v>
      </c>
    </row>
    <row r="62" spans="2:8" ht="45.75" customHeight="1" thickBot="1" x14ac:dyDescent="0.2">
      <c r="B62" s="138"/>
      <c r="C62" s="1262" t="s">
        <v>600</v>
      </c>
      <c r="D62" s="1263"/>
      <c r="E62" s="1264"/>
      <c r="F62" s="139">
        <v>190</v>
      </c>
      <c r="G62" s="139">
        <v>186</v>
      </c>
      <c r="H62" s="140">
        <v>178</v>
      </c>
    </row>
    <row r="63" spans="2:8" ht="52.5" customHeight="1" thickBot="1" x14ac:dyDescent="0.2">
      <c r="B63" s="141"/>
      <c r="C63" s="1265" t="s">
        <v>50</v>
      </c>
      <c r="D63" s="1265"/>
      <c r="E63" s="1266"/>
      <c r="F63" s="142">
        <v>6389</v>
      </c>
      <c r="G63" s="142">
        <v>6609</v>
      </c>
      <c r="H63" s="143">
        <v>6676</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sheetData>
  <sheetProtection algorithmName="SHA-512" hashValue="1Fgo1Cqex6SrfUsR8o7WF8D4hcgtL7U+AgOg7LeH4uNWH1ZnWGM/SLPTBM3XWlNr7TNYVwnm/xxqNZaSx8AE1Q==" saltValue="4jppfUmEcLm2s63jy3+g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5DC56-F466-4341-89DB-D0BC54724861}">
  <sheetPr>
    <pageSetUpPr fitToPage="1"/>
  </sheetPr>
  <dimension ref="A1:WZM160"/>
  <sheetViews>
    <sheetView showGridLines="0" topLeftCell="W21" zoomScaleNormal="100" zoomScaleSheetLayoutView="55" workbookViewId="0">
      <selection activeCell="CU40" sqref="CU40"/>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605</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606</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607</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608</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556</v>
      </c>
      <c r="BQ50" s="1307"/>
      <c r="BR50" s="1307"/>
      <c r="BS50" s="1307"/>
      <c r="BT50" s="1307"/>
      <c r="BU50" s="1307"/>
      <c r="BV50" s="1307"/>
      <c r="BW50" s="1307"/>
      <c r="BX50" s="1307" t="s">
        <v>557</v>
      </c>
      <c r="BY50" s="1307"/>
      <c r="BZ50" s="1307"/>
      <c r="CA50" s="1307"/>
      <c r="CB50" s="1307"/>
      <c r="CC50" s="1307"/>
      <c r="CD50" s="1307"/>
      <c r="CE50" s="1307"/>
      <c r="CF50" s="1307" t="s">
        <v>558</v>
      </c>
      <c r="CG50" s="1307"/>
      <c r="CH50" s="1307"/>
      <c r="CI50" s="1307"/>
      <c r="CJ50" s="1307"/>
      <c r="CK50" s="1307"/>
      <c r="CL50" s="1307"/>
      <c r="CM50" s="1307"/>
      <c r="CN50" s="1307" t="s">
        <v>559</v>
      </c>
      <c r="CO50" s="1307"/>
      <c r="CP50" s="1307"/>
      <c r="CQ50" s="1307"/>
      <c r="CR50" s="1307"/>
      <c r="CS50" s="1307"/>
      <c r="CT50" s="1307"/>
      <c r="CU50" s="1307"/>
      <c r="CV50" s="1307" t="s">
        <v>560</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609</v>
      </c>
      <c r="AO51" s="1311"/>
      <c r="AP51" s="1311"/>
      <c r="AQ51" s="1311"/>
      <c r="AR51" s="1311"/>
      <c r="AS51" s="1311"/>
      <c r="AT51" s="1311"/>
      <c r="AU51" s="1311"/>
      <c r="AV51" s="1311"/>
      <c r="AW51" s="1311"/>
      <c r="AX51" s="1311"/>
      <c r="AY51" s="1311"/>
      <c r="AZ51" s="1311"/>
      <c r="BA51" s="1311"/>
      <c r="BB51" s="1311" t="s">
        <v>610</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611</v>
      </c>
      <c r="BC53" s="1311"/>
      <c r="BD53" s="1311"/>
      <c r="BE53" s="1311"/>
      <c r="BF53" s="1311"/>
      <c r="BG53" s="1311"/>
      <c r="BH53" s="1311"/>
      <c r="BI53" s="1311"/>
      <c r="BJ53" s="1311"/>
      <c r="BK53" s="1311"/>
      <c r="BL53" s="1311"/>
      <c r="BM53" s="1311"/>
      <c r="BN53" s="1311"/>
      <c r="BO53" s="1311"/>
      <c r="BP53" s="1312">
        <v>72.2</v>
      </c>
      <c r="BQ53" s="1312"/>
      <c r="BR53" s="1312"/>
      <c r="BS53" s="1312"/>
      <c r="BT53" s="1312"/>
      <c r="BU53" s="1312"/>
      <c r="BV53" s="1312"/>
      <c r="BW53" s="1312"/>
      <c r="BX53" s="1312">
        <v>71.7</v>
      </c>
      <c r="BY53" s="1312"/>
      <c r="BZ53" s="1312"/>
      <c r="CA53" s="1312"/>
      <c r="CB53" s="1312"/>
      <c r="CC53" s="1312"/>
      <c r="CD53" s="1312"/>
      <c r="CE53" s="1312"/>
      <c r="CF53" s="1312">
        <v>75.099999999999994</v>
      </c>
      <c r="CG53" s="1312"/>
      <c r="CH53" s="1312"/>
      <c r="CI53" s="1312"/>
      <c r="CJ53" s="1312"/>
      <c r="CK53" s="1312"/>
      <c r="CL53" s="1312"/>
      <c r="CM53" s="1312"/>
      <c r="CN53" s="1312">
        <v>75.400000000000006</v>
      </c>
      <c r="CO53" s="1312"/>
      <c r="CP53" s="1312"/>
      <c r="CQ53" s="1312"/>
      <c r="CR53" s="1312"/>
      <c r="CS53" s="1312"/>
      <c r="CT53" s="1312"/>
      <c r="CU53" s="1312"/>
      <c r="CV53" s="1312">
        <v>75.900000000000006</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612</v>
      </c>
      <c r="AO55" s="1307"/>
      <c r="AP55" s="1307"/>
      <c r="AQ55" s="1307"/>
      <c r="AR55" s="1307"/>
      <c r="AS55" s="1307"/>
      <c r="AT55" s="1307"/>
      <c r="AU55" s="1307"/>
      <c r="AV55" s="1307"/>
      <c r="AW55" s="1307"/>
      <c r="AX55" s="1307"/>
      <c r="AY55" s="1307"/>
      <c r="AZ55" s="1307"/>
      <c r="BA55" s="1307"/>
      <c r="BB55" s="1311" t="s">
        <v>610</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3.1</v>
      </c>
      <c r="CO55" s="1312"/>
      <c r="CP55" s="1312"/>
      <c r="CQ55" s="1312"/>
      <c r="CR55" s="1312"/>
      <c r="CS55" s="1312"/>
      <c r="CT55" s="1312"/>
      <c r="CU55" s="1312"/>
      <c r="CV55" s="1312">
        <v>13.7</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611</v>
      </c>
      <c r="BC57" s="1311"/>
      <c r="BD57" s="1311"/>
      <c r="BE57" s="1311"/>
      <c r="BF57" s="1311"/>
      <c r="BG57" s="1311"/>
      <c r="BH57" s="1311"/>
      <c r="BI57" s="1311"/>
      <c r="BJ57" s="1311"/>
      <c r="BK57" s="1311"/>
      <c r="BL57" s="1311"/>
      <c r="BM57" s="1311"/>
      <c r="BN57" s="1311"/>
      <c r="BO57" s="1311"/>
      <c r="BP57" s="1312">
        <v>52.3</v>
      </c>
      <c r="BQ57" s="1312"/>
      <c r="BR57" s="1312"/>
      <c r="BS57" s="1312"/>
      <c r="BT57" s="1312"/>
      <c r="BU57" s="1312"/>
      <c r="BV57" s="1312"/>
      <c r="BW57" s="1312"/>
      <c r="BX57" s="1312">
        <v>59.3</v>
      </c>
      <c r="BY57" s="1312"/>
      <c r="BZ57" s="1312"/>
      <c r="CA57" s="1312"/>
      <c r="CB57" s="1312"/>
      <c r="CC57" s="1312"/>
      <c r="CD57" s="1312"/>
      <c r="CE57" s="1312"/>
      <c r="CF57" s="1312">
        <v>59.9</v>
      </c>
      <c r="CG57" s="1312"/>
      <c r="CH57" s="1312"/>
      <c r="CI57" s="1312"/>
      <c r="CJ57" s="1312"/>
      <c r="CK57" s="1312"/>
      <c r="CL57" s="1312"/>
      <c r="CM57" s="1312"/>
      <c r="CN57" s="1312">
        <v>61</v>
      </c>
      <c r="CO57" s="1312"/>
      <c r="CP57" s="1312"/>
      <c r="CQ57" s="1312"/>
      <c r="CR57" s="1312"/>
      <c r="CS57" s="1312"/>
      <c r="CT57" s="1312"/>
      <c r="CU57" s="1312"/>
      <c r="CV57" s="1312">
        <v>61.9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613</v>
      </c>
    </row>
    <row r="64" spans="1:109" x14ac:dyDescent="0.15">
      <c r="B64" s="1282"/>
      <c r="G64" s="1289"/>
      <c r="I64" s="1322"/>
      <c r="J64" s="1322"/>
      <c r="K64" s="1322"/>
      <c r="L64" s="1322"/>
      <c r="M64" s="1322"/>
      <c r="N64" s="1323"/>
      <c r="AM64" s="1289"/>
      <c r="AN64" s="1289" t="s">
        <v>606</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614</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608</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556</v>
      </c>
      <c r="BQ72" s="1307"/>
      <c r="BR72" s="1307"/>
      <c r="BS72" s="1307"/>
      <c r="BT72" s="1307"/>
      <c r="BU72" s="1307"/>
      <c r="BV72" s="1307"/>
      <c r="BW72" s="1307"/>
      <c r="BX72" s="1307" t="s">
        <v>557</v>
      </c>
      <c r="BY72" s="1307"/>
      <c r="BZ72" s="1307"/>
      <c r="CA72" s="1307"/>
      <c r="CB72" s="1307"/>
      <c r="CC72" s="1307"/>
      <c r="CD72" s="1307"/>
      <c r="CE72" s="1307"/>
      <c r="CF72" s="1307" t="s">
        <v>558</v>
      </c>
      <c r="CG72" s="1307"/>
      <c r="CH72" s="1307"/>
      <c r="CI72" s="1307"/>
      <c r="CJ72" s="1307"/>
      <c r="CK72" s="1307"/>
      <c r="CL72" s="1307"/>
      <c r="CM72" s="1307"/>
      <c r="CN72" s="1307" t="s">
        <v>559</v>
      </c>
      <c r="CO72" s="1307"/>
      <c r="CP72" s="1307"/>
      <c r="CQ72" s="1307"/>
      <c r="CR72" s="1307"/>
      <c r="CS72" s="1307"/>
      <c r="CT72" s="1307"/>
      <c r="CU72" s="1307"/>
      <c r="CV72" s="1307" t="s">
        <v>560</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609</v>
      </c>
      <c r="AO73" s="1311"/>
      <c r="AP73" s="1311"/>
      <c r="AQ73" s="1311"/>
      <c r="AR73" s="1311"/>
      <c r="AS73" s="1311"/>
      <c r="AT73" s="1311"/>
      <c r="AU73" s="1311"/>
      <c r="AV73" s="1311"/>
      <c r="AW73" s="1311"/>
      <c r="AX73" s="1311"/>
      <c r="AY73" s="1311"/>
      <c r="AZ73" s="1311"/>
      <c r="BA73" s="1311"/>
      <c r="BB73" s="1311" t="s">
        <v>610</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615</v>
      </c>
      <c r="BC75" s="1311"/>
      <c r="BD75" s="1311"/>
      <c r="BE75" s="1311"/>
      <c r="BF75" s="1311"/>
      <c r="BG75" s="1311"/>
      <c r="BH75" s="1311"/>
      <c r="BI75" s="1311"/>
      <c r="BJ75" s="1311"/>
      <c r="BK75" s="1311"/>
      <c r="BL75" s="1311"/>
      <c r="BM75" s="1311"/>
      <c r="BN75" s="1311"/>
      <c r="BO75" s="1311"/>
      <c r="BP75" s="1312">
        <v>4.3</v>
      </c>
      <c r="BQ75" s="1312"/>
      <c r="BR75" s="1312"/>
      <c r="BS75" s="1312"/>
      <c r="BT75" s="1312"/>
      <c r="BU75" s="1312"/>
      <c r="BV75" s="1312"/>
      <c r="BW75" s="1312"/>
      <c r="BX75" s="1312">
        <v>5.0999999999999996</v>
      </c>
      <c r="BY75" s="1312"/>
      <c r="BZ75" s="1312"/>
      <c r="CA75" s="1312"/>
      <c r="CB75" s="1312"/>
      <c r="CC75" s="1312"/>
      <c r="CD75" s="1312"/>
      <c r="CE75" s="1312"/>
      <c r="CF75" s="1312">
        <v>6</v>
      </c>
      <c r="CG75" s="1312"/>
      <c r="CH75" s="1312"/>
      <c r="CI75" s="1312"/>
      <c r="CJ75" s="1312"/>
      <c r="CK75" s="1312"/>
      <c r="CL75" s="1312"/>
      <c r="CM75" s="1312"/>
      <c r="CN75" s="1312">
        <v>6.1</v>
      </c>
      <c r="CO75" s="1312"/>
      <c r="CP75" s="1312"/>
      <c r="CQ75" s="1312"/>
      <c r="CR75" s="1312"/>
      <c r="CS75" s="1312"/>
      <c r="CT75" s="1312"/>
      <c r="CU75" s="1312"/>
      <c r="CV75" s="1312">
        <v>6.3</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612</v>
      </c>
      <c r="AO77" s="1307"/>
      <c r="AP77" s="1307"/>
      <c r="AQ77" s="1307"/>
      <c r="AR77" s="1307"/>
      <c r="AS77" s="1307"/>
      <c r="AT77" s="1307"/>
      <c r="AU77" s="1307"/>
      <c r="AV77" s="1307"/>
      <c r="AW77" s="1307"/>
      <c r="AX77" s="1307"/>
      <c r="AY77" s="1307"/>
      <c r="AZ77" s="1307"/>
      <c r="BA77" s="1307"/>
      <c r="BB77" s="1311" t="s">
        <v>610</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3.1</v>
      </c>
      <c r="CO77" s="1312"/>
      <c r="CP77" s="1312"/>
      <c r="CQ77" s="1312"/>
      <c r="CR77" s="1312"/>
      <c r="CS77" s="1312"/>
      <c r="CT77" s="1312"/>
      <c r="CU77" s="1312"/>
      <c r="CV77" s="1312">
        <v>13.7</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615</v>
      </c>
      <c r="BC79" s="1311"/>
      <c r="BD79" s="1311"/>
      <c r="BE79" s="1311"/>
      <c r="BF79" s="1311"/>
      <c r="BG79" s="1311"/>
      <c r="BH79" s="1311"/>
      <c r="BI79" s="1311"/>
      <c r="BJ79" s="1311"/>
      <c r="BK79" s="1311"/>
      <c r="BL79" s="1311"/>
      <c r="BM79" s="1311"/>
      <c r="BN79" s="1311"/>
      <c r="BO79" s="1311"/>
      <c r="BP79" s="1312">
        <v>7.9</v>
      </c>
      <c r="BQ79" s="1312"/>
      <c r="BR79" s="1312"/>
      <c r="BS79" s="1312"/>
      <c r="BT79" s="1312"/>
      <c r="BU79" s="1312"/>
      <c r="BV79" s="1312"/>
      <c r="BW79" s="1312"/>
      <c r="BX79" s="1312">
        <v>7.9</v>
      </c>
      <c r="BY79" s="1312"/>
      <c r="BZ79" s="1312"/>
      <c r="CA79" s="1312"/>
      <c r="CB79" s="1312"/>
      <c r="CC79" s="1312"/>
      <c r="CD79" s="1312"/>
      <c r="CE79" s="1312"/>
      <c r="CF79" s="1312">
        <v>7.8</v>
      </c>
      <c r="CG79" s="1312"/>
      <c r="CH79" s="1312"/>
      <c r="CI79" s="1312"/>
      <c r="CJ79" s="1312"/>
      <c r="CK79" s="1312"/>
      <c r="CL79" s="1312"/>
      <c r="CM79" s="1312"/>
      <c r="CN79" s="1312">
        <v>7.9</v>
      </c>
      <c r="CO79" s="1312"/>
      <c r="CP79" s="1312"/>
      <c r="CQ79" s="1312"/>
      <c r="CR79" s="1312"/>
      <c r="CS79" s="1312"/>
      <c r="CT79" s="1312"/>
      <c r="CU79" s="1312"/>
      <c r="CV79" s="1312">
        <v>7.9</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f2sQ4Djk1Q7CexcuybhNvYSjiheKy7nqZlNBlMyYZ3P2QAaFtOcL/PRPz/f5ceoTV1M+TvMKmtbaibU6OD9PBQ==" saltValue="AhY7pmIK5fkF7TYrR/7Zy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62C9A-5489-44AD-AACD-BD951AF0BB58}">
  <sheetPr>
    <pageSetUpPr fitToPage="1"/>
  </sheetPr>
  <dimension ref="A1:DR125"/>
  <sheetViews>
    <sheetView showGridLines="0" zoomScale="85" zoomScaleNormal="85" zoomScaleSheetLayoutView="70" workbookViewId="0">
      <selection activeCell="AF112" sqref="AF11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HkzCBgs2VkO5IDFN7wrPp+z0NAllFH149gtAljpYfDEwgpDNUeMEEXfJuMnJjDKAhxfq1NrpgNIsu2GjS5CWfw==" saltValue="zXsuNcxhx0saJnfvoXkNQ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922CC-4800-4B5F-83EB-9B525776C031}">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7OjbSHvHwfH5opJPjolFX6oAbX0YAF1yAFSlnrQ9Tl0Q9peadI4/VgXSD+hpflKqhTR+obQ2e1NhSjkG1I9cjA==" saltValue="zBO/p9iCyaKu5soFJ6VIa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553</v>
      </c>
      <c r="G2" s="157"/>
      <c r="H2" s="158"/>
    </row>
    <row r="3" spans="1:8" x14ac:dyDescent="0.15">
      <c r="A3" s="154" t="s">
        <v>546</v>
      </c>
      <c r="B3" s="159"/>
      <c r="C3" s="160"/>
      <c r="D3" s="161">
        <v>85768</v>
      </c>
      <c r="E3" s="162"/>
      <c r="F3" s="163">
        <v>79466</v>
      </c>
      <c r="G3" s="164"/>
      <c r="H3" s="165"/>
    </row>
    <row r="4" spans="1:8" x14ac:dyDescent="0.15">
      <c r="A4" s="166"/>
      <c r="B4" s="167"/>
      <c r="C4" s="168"/>
      <c r="D4" s="169">
        <v>58654</v>
      </c>
      <c r="E4" s="170"/>
      <c r="F4" s="171">
        <v>44645</v>
      </c>
      <c r="G4" s="172"/>
      <c r="H4" s="173"/>
    </row>
    <row r="5" spans="1:8" x14ac:dyDescent="0.15">
      <c r="A5" s="154" t="s">
        <v>548</v>
      </c>
      <c r="B5" s="159"/>
      <c r="C5" s="160"/>
      <c r="D5" s="161">
        <v>144924</v>
      </c>
      <c r="E5" s="162"/>
      <c r="F5" s="163">
        <v>90072</v>
      </c>
      <c r="G5" s="164"/>
      <c r="H5" s="165"/>
    </row>
    <row r="6" spans="1:8" x14ac:dyDescent="0.15">
      <c r="A6" s="166"/>
      <c r="B6" s="167"/>
      <c r="C6" s="168"/>
      <c r="D6" s="169">
        <v>109435</v>
      </c>
      <c r="E6" s="170"/>
      <c r="F6" s="171">
        <v>46083</v>
      </c>
      <c r="G6" s="172"/>
      <c r="H6" s="173"/>
    </row>
    <row r="7" spans="1:8" x14ac:dyDescent="0.15">
      <c r="A7" s="154" t="s">
        <v>549</v>
      </c>
      <c r="B7" s="159"/>
      <c r="C7" s="160"/>
      <c r="D7" s="161">
        <v>94397</v>
      </c>
      <c r="E7" s="162"/>
      <c r="F7" s="163">
        <v>88328</v>
      </c>
      <c r="G7" s="164"/>
      <c r="H7" s="165"/>
    </row>
    <row r="8" spans="1:8" x14ac:dyDescent="0.15">
      <c r="A8" s="166"/>
      <c r="B8" s="167"/>
      <c r="C8" s="168"/>
      <c r="D8" s="169">
        <v>63217</v>
      </c>
      <c r="E8" s="170"/>
      <c r="F8" s="171">
        <v>49013</v>
      </c>
      <c r="G8" s="172"/>
      <c r="H8" s="173"/>
    </row>
    <row r="9" spans="1:8" x14ac:dyDescent="0.15">
      <c r="A9" s="154" t="s">
        <v>550</v>
      </c>
      <c r="B9" s="159"/>
      <c r="C9" s="160"/>
      <c r="D9" s="161">
        <v>103223</v>
      </c>
      <c r="E9" s="162"/>
      <c r="F9" s="163">
        <v>103390</v>
      </c>
      <c r="G9" s="164"/>
      <c r="H9" s="165"/>
    </row>
    <row r="10" spans="1:8" x14ac:dyDescent="0.15">
      <c r="A10" s="166"/>
      <c r="B10" s="167"/>
      <c r="C10" s="168"/>
      <c r="D10" s="169">
        <v>44834</v>
      </c>
      <c r="E10" s="170"/>
      <c r="F10" s="171">
        <v>51269</v>
      </c>
      <c r="G10" s="172"/>
      <c r="H10" s="173"/>
    </row>
    <row r="11" spans="1:8" x14ac:dyDescent="0.15">
      <c r="A11" s="154" t="s">
        <v>551</v>
      </c>
      <c r="B11" s="159"/>
      <c r="C11" s="160"/>
      <c r="D11" s="161">
        <v>138171</v>
      </c>
      <c r="E11" s="162"/>
      <c r="F11" s="163">
        <v>117234</v>
      </c>
      <c r="G11" s="164"/>
      <c r="H11" s="165"/>
    </row>
    <row r="12" spans="1:8" x14ac:dyDescent="0.15">
      <c r="A12" s="166"/>
      <c r="B12" s="167"/>
      <c r="C12" s="174"/>
      <c r="D12" s="169">
        <v>52642</v>
      </c>
      <c r="E12" s="170"/>
      <c r="F12" s="171">
        <v>59796</v>
      </c>
      <c r="G12" s="172"/>
      <c r="H12" s="173"/>
    </row>
    <row r="13" spans="1:8" x14ac:dyDescent="0.15">
      <c r="A13" s="154"/>
      <c r="B13" s="159"/>
      <c r="C13" s="175"/>
      <c r="D13" s="176">
        <v>113297</v>
      </c>
      <c r="E13" s="177"/>
      <c r="F13" s="178">
        <v>95698</v>
      </c>
      <c r="G13" s="179"/>
      <c r="H13" s="165"/>
    </row>
    <row r="14" spans="1:8" x14ac:dyDescent="0.15">
      <c r="A14" s="166"/>
      <c r="B14" s="167"/>
      <c r="C14" s="168"/>
      <c r="D14" s="169">
        <v>65756</v>
      </c>
      <c r="E14" s="170"/>
      <c r="F14" s="171">
        <v>50161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10.62</v>
      </c>
      <c r="C19" s="180">
        <f>ROUND(VALUE(SUBSTITUTE(実質収支比率等に係る経年分析!G$48,"▲","-")),2)</f>
        <v>7.35</v>
      </c>
      <c r="D19" s="180">
        <f>ROUND(VALUE(SUBSTITUTE(実質収支比率等に係る経年分析!H$48,"▲","-")),2)</f>
        <v>6.71</v>
      </c>
      <c r="E19" s="180">
        <f>ROUND(VALUE(SUBSTITUTE(実質収支比率等に係る経年分析!I$48,"▲","-")),2)</f>
        <v>6.16</v>
      </c>
      <c r="F19" s="180">
        <f>ROUND(VALUE(SUBSTITUTE(実質収支比率等に係る経年分析!J$48,"▲","-")),2)</f>
        <v>7.27</v>
      </c>
    </row>
    <row r="20" spans="1:11" x14ac:dyDescent="0.15">
      <c r="A20" s="180" t="s">
        <v>54</v>
      </c>
      <c r="B20" s="180">
        <f>ROUND(VALUE(SUBSTITUTE(実質収支比率等に係る経年分析!F$47,"▲","-")),2)</f>
        <v>24.49</v>
      </c>
      <c r="C20" s="180">
        <f>ROUND(VALUE(SUBSTITUTE(実質収支比率等に係る経年分析!G$47,"▲","-")),2)</f>
        <v>27.29</v>
      </c>
      <c r="D20" s="180">
        <f>ROUND(VALUE(SUBSTITUTE(実質収支比率等に係る経年分析!H$47,"▲","-")),2)</f>
        <v>27.1</v>
      </c>
      <c r="E20" s="180">
        <f>ROUND(VALUE(SUBSTITUTE(実質収支比率等に係る経年分析!I$47,"▲","-")),2)</f>
        <v>29.15</v>
      </c>
      <c r="F20" s="180">
        <f>ROUND(VALUE(SUBSTITUTE(実質収支比率等に係る経年分析!J$47,"▲","-")),2)</f>
        <v>30.83</v>
      </c>
    </row>
    <row r="21" spans="1:11" x14ac:dyDescent="0.15">
      <c r="A21" s="180" t="s">
        <v>55</v>
      </c>
      <c r="B21" s="180">
        <f>IF(ISNUMBER(VALUE(SUBSTITUTE(実質収支比率等に係る経年分析!F$49,"▲","-"))),ROUND(VALUE(SUBSTITUTE(実質収支比率等に係る経年分析!F$49,"▲","-")),2),NA())</f>
        <v>-4.33</v>
      </c>
      <c r="C21" s="180">
        <f>IF(ISNUMBER(VALUE(SUBSTITUTE(実質収支比率等に係る経年分析!G$49,"▲","-"))),ROUND(VALUE(SUBSTITUTE(実質収支比率等に係る経年分析!G$49,"▲","-")),2),NA())</f>
        <v>-8.02</v>
      </c>
      <c r="D21" s="180">
        <f>IF(ISNUMBER(VALUE(SUBSTITUTE(実質収支比率等に係る経年分析!H$49,"▲","-"))),ROUND(VALUE(SUBSTITUTE(実質収支比率等に係る経年分析!H$49,"▲","-")),2),NA())</f>
        <v>-4.1500000000000004</v>
      </c>
      <c r="E21" s="180">
        <f>IF(ISNUMBER(VALUE(SUBSTITUTE(実質収支比率等に係る経年分析!I$49,"▲","-"))),ROUND(VALUE(SUBSTITUTE(実質収支比率等に係る経年分析!I$49,"▲","-")),2),NA())</f>
        <v>-2.46</v>
      </c>
      <c r="F21" s="180">
        <f>IF(ISNUMBER(VALUE(SUBSTITUTE(実質収支比率等に係る経年分析!J$49,"▲","-"))),ROUND(VALUE(SUBSTITUTE(実質収支比率等に係る経年分析!J$49,"▲","-")),2),NA())</f>
        <v>1.44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20.72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17.760000000000002</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介護予防支援事業特別会計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0.87</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0.96</v>
      </c>
    </row>
    <row r="35" spans="1:16" x14ac:dyDescent="0.15">
      <c r="A35" s="181" t="str">
        <f>IF(連結実質赤字比率に係る赤字・黒字の構成分析!C$35="",NA(),連結実質赤字比率に係る赤字・黒字の構成分析!C$35)</f>
        <v>介護保険施設事業会計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2.2000000000000002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7.26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993</v>
      </c>
      <c r="E42" s="182"/>
      <c r="F42" s="182"/>
      <c r="G42" s="182">
        <f>'実質公債費比率（分子）の構造'!L$52</f>
        <v>1008</v>
      </c>
      <c r="H42" s="182"/>
      <c r="I42" s="182"/>
      <c r="J42" s="182">
        <f>'実質公債費比率（分子）の構造'!M$52</f>
        <v>1009</v>
      </c>
      <c r="K42" s="182"/>
      <c r="L42" s="182"/>
      <c r="M42" s="182">
        <f>'実質公債費比率（分子）の構造'!N$52</f>
        <v>1047</v>
      </c>
      <c r="N42" s="182"/>
      <c r="O42" s="182"/>
      <c r="P42" s="182">
        <f>'実質公債費比率（分子）の構造'!O$52</f>
        <v>1147</v>
      </c>
    </row>
    <row r="43" spans="1:16" x14ac:dyDescent="0.15">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18</v>
      </c>
      <c r="C45" s="182"/>
      <c r="D45" s="182"/>
      <c r="E45" s="182">
        <f>'実質公債費比率（分子）の構造'!L$49</f>
        <v>42</v>
      </c>
      <c r="F45" s="182"/>
      <c r="G45" s="182"/>
      <c r="H45" s="182">
        <f>'実質公債費比率（分子）の構造'!M$49</f>
        <v>118</v>
      </c>
      <c r="I45" s="182"/>
      <c r="J45" s="182"/>
      <c r="K45" s="182">
        <f>'実質公債費比率（分子）の構造'!N$49</f>
        <v>115</v>
      </c>
      <c r="L45" s="182"/>
      <c r="M45" s="182"/>
      <c r="N45" s="182">
        <f>'実質公債費比率（分子）の構造'!O$49</f>
        <v>127</v>
      </c>
      <c r="O45" s="182"/>
      <c r="P45" s="182"/>
    </row>
    <row r="46" spans="1:16" x14ac:dyDescent="0.15">
      <c r="A46" s="182" t="s">
        <v>66</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1231</v>
      </c>
      <c r="C49" s="182"/>
      <c r="D49" s="182"/>
      <c r="E49" s="182">
        <f>'実質公債費比率（分子）の構造'!L$45</f>
        <v>1240</v>
      </c>
      <c r="F49" s="182"/>
      <c r="G49" s="182"/>
      <c r="H49" s="182">
        <f>'実質公債費比率（分子）の構造'!M$45</f>
        <v>1172</v>
      </c>
      <c r="I49" s="182"/>
      <c r="J49" s="182"/>
      <c r="K49" s="182">
        <f>'実質公債費比率（分子）の構造'!N$45</f>
        <v>1200</v>
      </c>
      <c r="L49" s="182"/>
      <c r="M49" s="182"/>
      <c r="N49" s="182">
        <f>'実質公債費比率（分子）の構造'!O$45</f>
        <v>1327</v>
      </c>
      <c r="O49" s="182"/>
      <c r="P49" s="182"/>
    </row>
    <row r="50" spans="1:16" x14ac:dyDescent="0.15">
      <c r="A50" s="182" t="s">
        <v>70</v>
      </c>
      <c r="B50" s="182" t="e">
        <f>NA()</f>
        <v>#N/A</v>
      </c>
      <c r="C50" s="182">
        <f>IF(ISNUMBER('実質公債費比率（分子）の構造'!K$53),'実質公債費比率（分子）の構造'!K$53,NA())</f>
        <v>256</v>
      </c>
      <c r="D50" s="182" t="e">
        <f>NA()</f>
        <v>#N/A</v>
      </c>
      <c r="E50" s="182" t="e">
        <f>NA()</f>
        <v>#N/A</v>
      </c>
      <c r="F50" s="182">
        <f>IF(ISNUMBER('実質公債費比率（分子）の構造'!L$53),'実質公債費比率（分子）の構造'!L$53,NA())</f>
        <v>274</v>
      </c>
      <c r="G50" s="182" t="e">
        <f>NA()</f>
        <v>#N/A</v>
      </c>
      <c r="H50" s="182" t="e">
        <f>NA()</f>
        <v>#N/A</v>
      </c>
      <c r="I50" s="182">
        <f>IF(ISNUMBER('実質公債費比率（分子）の構造'!M$53),'実質公債費比率（分子）の構造'!M$53,NA())</f>
        <v>281</v>
      </c>
      <c r="J50" s="182" t="e">
        <f>NA()</f>
        <v>#N/A</v>
      </c>
      <c r="K50" s="182" t="e">
        <f>NA()</f>
        <v>#N/A</v>
      </c>
      <c r="L50" s="182">
        <f>IF(ISNUMBER('実質公債費比率（分子）の構造'!N$53),'実質公債費比率（分子）の構造'!N$53,NA())</f>
        <v>268</v>
      </c>
      <c r="M50" s="182" t="e">
        <f>NA()</f>
        <v>#N/A</v>
      </c>
      <c r="N50" s="182" t="e">
        <f>NA()</f>
        <v>#N/A</v>
      </c>
      <c r="O50" s="182">
        <f>IF(ISNUMBER('実質公債費比率（分子）の構造'!O$53),'実質公債費比率（分子）の構造'!O$53,NA())</f>
        <v>307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11251</v>
      </c>
      <c r="E56" s="181"/>
      <c r="F56" s="181"/>
      <c r="G56" s="181">
        <f>'将来負担比率（分子）の構造'!J$52</f>
        <v>11643</v>
      </c>
      <c r="H56" s="181"/>
      <c r="I56" s="181"/>
      <c r="J56" s="181">
        <f>'将来負担比率（分子）の構造'!K$52</f>
        <v>11478</v>
      </c>
      <c r="K56" s="181"/>
      <c r="L56" s="181"/>
      <c r="M56" s="181">
        <f>'将来負担比率（分子）の構造'!L$52</f>
        <v>10972</v>
      </c>
      <c r="N56" s="181"/>
      <c r="O56" s="181"/>
      <c r="P56" s="181">
        <f>'将来負担比率（分子）の構造'!M$52</f>
        <v>11055</v>
      </c>
    </row>
    <row r="57" spans="1:16" x14ac:dyDescent="0.15">
      <c r="A57" s="181" t="s">
        <v>41</v>
      </c>
      <c r="B57" s="181"/>
      <c r="C57" s="181"/>
      <c r="D57" s="181">
        <f>'将来負担比率（分子）の構造'!I$51</f>
        <v>17</v>
      </c>
      <c r="E57" s="181"/>
      <c r="F57" s="181"/>
      <c r="G57" s="181">
        <f>'将来負担比率（分子）の構造'!J$51</f>
        <v>8</v>
      </c>
      <c r="H57" s="181"/>
      <c r="I57" s="181"/>
      <c r="J57" s="181">
        <f>'将来負担比率（分子）の構造'!K$51</f>
        <v>3</v>
      </c>
      <c r="K57" s="181"/>
      <c r="L57" s="181"/>
      <c r="M57" s="181">
        <f>'将来負担比率（分子）の構造'!L$51</f>
        <v>1</v>
      </c>
      <c r="N57" s="181"/>
      <c r="O57" s="181"/>
      <c r="P57" s="181">
        <f>'将来負担比率（分子）の構造'!M$51</f>
        <v>0</v>
      </c>
    </row>
    <row r="58" spans="1:16" x14ac:dyDescent="0.15">
      <c r="A58" s="181" t="s">
        <v>40</v>
      </c>
      <c r="B58" s="181"/>
      <c r="C58" s="181"/>
      <c r="D58" s="181">
        <f>'将来負担比率（分子）の構造'!I$50</f>
        <v>6133</v>
      </c>
      <c r="E58" s="181"/>
      <c r="F58" s="181"/>
      <c r="G58" s="181">
        <f>'将来負担比率（分子）の構造'!J$50</f>
        <v>5895</v>
      </c>
      <c r="H58" s="181"/>
      <c r="I58" s="181"/>
      <c r="J58" s="181">
        <f>'将来負担比率（分子）の構造'!K$50</f>
        <v>5650</v>
      </c>
      <c r="K58" s="181"/>
      <c r="L58" s="181"/>
      <c r="M58" s="181">
        <f>'将来負担比率（分子）の構造'!L$50</f>
        <v>5640</v>
      </c>
      <c r="N58" s="181"/>
      <c r="O58" s="181"/>
      <c r="P58" s="181">
        <f>'将来負担比率（分子）の構造'!M$50</f>
        <v>5965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1211</v>
      </c>
      <c r="C62" s="181"/>
      <c r="D62" s="181"/>
      <c r="E62" s="181">
        <f>'将来負担比率（分子）の構造'!J$45</f>
        <v>1157</v>
      </c>
      <c r="F62" s="181"/>
      <c r="G62" s="181"/>
      <c r="H62" s="181">
        <f>'将来負担比率（分子）の構造'!K$45</f>
        <v>1067</v>
      </c>
      <c r="I62" s="181"/>
      <c r="J62" s="181"/>
      <c r="K62" s="181">
        <f>'将来負担比率（分子）の構造'!L$45</f>
        <v>1010</v>
      </c>
      <c r="L62" s="181"/>
      <c r="M62" s="181"/>
      <c r="N62" s="181">
        <f>'将来負担比率（分子）の構造'!M$45</f>
        <v>974</v>
      </c>
      <c r="O62" s="181"/>
      <c r="P62" s="181"/>
    </row>
    <row r="63" spans="1:16" x14ac:dyDescent="0.15">
      <c r="A63" s="181" t="s">
        <v>33</v>
      </c>
      <c r="B63" s="181">
        <f>'将来負担比率（分子）の構造'!I$44</f>
        <v>1752</v>
      </c>
      <c r="C63" s="181"/>
      <c r="D63" s="181"/>
      <c r="E63" s="181">
        <f>'将来負担比率（分子）の構造'!J$44</f>
        <v>1709</v>
      </c>
      <c r="F63" s="181"/>
      <c r="G63" s="181"/>
      <c r="H63" s="181">
        <f>'将来負担比率（分子）の構造'!K$44</f>
        <v>1623</v>
      </c>
      <c r="I63" s="181"/>
      <c r="J63" s="181"/>
      <c r="K63" s="181">
        <f>'将来負担比率（分子）の構造'!L$44</f>
        <v>1218</v>
      </c>
      <c r="L63" s="181"/>
      <c r="M63" s="181"/>
      <c r="N63" s="181">
        <f>'将来負担比率（分子）の構造'!M$44</f>
        <v>1117</v>
      </c>
      <c r="O63" s="181"/>
      <c r="P63" s="181"/>
    </row>
    <row r="64" spans="1:16" x14ac:dyDescent="0.15">
      <c r="A64" s="181" t="s">
        <v>32</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10977</v>
      </c>
      <c r="C66" s="181"/>
      <c r="D66" s="181"/>
      <c r="E66" s="181">
        <f>'将来負担比率（分子）の構造'!J$41</f>
        <v>11385</v>
      </c>
      <c r="F66" s="181"/>
      <c r="G66" s="181"/>
      <c r="H66" s="181">
        <f>'将来負担比率（分子）の構造'!K$41</f>
        <v>11141</v>
      </c>
      <c r="I66" s="181"/>
      <c r="J66" s="181"/>
      <c r="K66" s="181">
        <f>'将来負担比率（分子）の構造'!L$41</f>
        <v>10821</v>
      </c>
      <c r="L66" s="181"/>
      <c r="M66" s="181"/>
      <c r="N66" s="181">
        <f>'将来負担比率（分子）の構造'!M$41</f>
        <v>10752</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1491</v>
      </c>
      <c r="C72" s="185">
        <f>基金残高に係る経年分析!G55</f>
        <v>1579</v>
      </c>
      <c r="D72" s="185">
        <f>基金残高に係る経年分析!H55</f>
        <v>1752</v>
      </c>
    </row>
    <row r="73" spans="1:16" x14ac:dyDescent="0.15">
      <c r="A73" s="184" t="s">
        <v>77</v>
      </c>
      <c r="B73" s="185">
        <f>基金残高に係る経年分析!F56</f>
        <v>2139</v>
      </c>
      <c r="C73" s="185">
        <f>基金残高に係る経年分析!G56</f>
        <v>2044</v>
      </c>
      <c r="D73" s="185">
        <f>基金残高に係る経年分析!H56</f>
        <v>1948</v>
      </c>
    </row>
    <row r="74" spans="1:16" x14ac:dyDescent="0.15">
      <c r="A74" s="184" t="s">
        <v>78</v>
      </c>
      <c r="B74" s="185">
        <f>基金残高に係る経年分析!F57</f>
        <v>2759</v>
      </c>
      <c r="C74" s="185">
        <f>基金残高に係る経年分析!G57</f>
        <v>2987</v>
      </c>
      <c r="D74" s="185">
        <f>基金残高に係る経年分析!H57</f>
        <v>2976</v>
      </c>
    </row>
  </sheetData>
  <sheetProtection algorithmName="SHA-512" hashValue="lM+OOqxJa1DQ3oYXdOUkwbDN8XU6IeDsLAUwHckxURZdOlSuCEMksAvGpYgchjZ5JV6fIjKQLL7eKIvuNJvMoA==" saltValue="/jOqDCRDJvhSW4THawu17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2022-03-22T23:43:49Z</cp:lastPrinted>
  <dcterms:created xsi:type="dcterms:W3CDTF">2022-02-02T06:44:14Z</dcterms:created>
  <dcterms:modified xsi:type="dcterms:W3CDTF">2022-09-22T00:21:21Z</dcterms:modified>
  <cp:category/>
</cp:coreProperties>
</file>