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財政・理財\03財政\08財政状況一覧表等\01財政状況資料集\H29決算\11ホームページ用（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<sst xmlns="http://schemas.openxmlformats.org/spreadsheetml/2006/main" count="1151" uniqueCount="612">
  <si>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</si>
  <si>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</si>
  <si>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</si>
  <si>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</si>
  <si>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</si>
  <si>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</si>
  <si>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</si>
  <si>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</si>
  <si>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</si>
  <si>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</si>
  <si>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</si>
  <si>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</si>
  <si>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</si>
  <si>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</si>
  <si>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</si>
  <si>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</si>
  <si>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</si>
  <si>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</si>
  <si>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</si>
  <si>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</si>
  <si>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</si>
  <si>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</si>
  <si>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</si>
  <si>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</si>
  <si>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</si>
  <si>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</si>
  <si>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</si>
  <si>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</si>
  <si>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</si>
  <si>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</si>
  <si>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</si>
  <si>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</si>
  <si>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</si>
  <si>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</si>
  <si>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</si>
  <si>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</si>
  <si>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</si>
  <si>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</si>
  <si>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</si>
  <si>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</si>
  <si>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</si>
  <si>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</si>
  <si>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</si>
  <si>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</si>
  <si>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</si>
  <si>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</si>
  <si>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</si>
  <si>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</si>
  <si>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</si>
  <si>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</si>
  <si>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</si>
  <si>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</si>
  <si>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</si>
  <si>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</si>
  <si>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</si>
  <si>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</si>
  <si>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</si>
  <si>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</si>
  <si>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</si>
  <si>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</si>
  <si>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</si>
  <si>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</si>
  <si>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</si>
  <si>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</si>
  <si>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</si>
  <si>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</si>
  <si>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</si>
  <si>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</si>
  <si>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</si>
  <si>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</si>
  <si>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</si>
  <si>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</si>
  <si>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</si>
  <si>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</si>
  <si>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</si>
  <si>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</si>
  <si>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</si>
  <si>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</si>
  <si>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</si>
  <si>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</si>
  <si>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</si>
  <si>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</si>
  <si>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</si>
  <si>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</si>
  <si>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</si>
  <si>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</si>
  <si>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</si>
  <si>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</si>
  <si>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</si>
  <si>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</si>
  <si>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</si>
  <si>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小豆島町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</si>
  <si>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</si>
  <si>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</si>
  <si>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</si>
  <si>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</si>
  <si>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</si>
  <si>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</si>
  <si>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</si>
  <si>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</si>
  <si>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</si>
  <si>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</si>
  <si>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</si>
  <si>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</si>
  <si>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</si>
  <si>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</si>
  <si>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</si>
  <si>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</si>
  <si>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</si>
  <si>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</si>
  <si>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</si>
  <si>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</si>
  <si>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</si>
  <si>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</si>
  <si>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</si>
  <si>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</si>
  <si>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</si>
  <si>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</si>
  <si>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</si>
  <si>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</si>
  <si>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</si>
  <si>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</si>
  <si>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</si>
  <si>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</si>
  <si>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</si>
  <si>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</si>
  <si>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</si>
  <si>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</si>
  <si>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</si>
  <si>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</si>
  <si>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</si>
  <si>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</si>
  <si>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</si>
  <si>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</si>
  <si>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</si>
  <si>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</si>
  <si>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</si>
  <si>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</si>
  <si>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</si>
  <si>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</si>
  <si>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</si>
  <si>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</si>
  <si>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</si>
  <si>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</si>
  <si>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</si>
  <si>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</si>
  <si>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</si>
  <si>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</si>
  <si>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</si>
  <si>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</si>
  <si>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</si>
  <si>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</si>
  <si>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</si>
  <si>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</si>
  <si>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</si>
  <si>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</si>
  <si>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</si>
  <si>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</si>
  <si>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</si>
  <si>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</si>
  <si>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</si>
  <si>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</si>
  <si>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</si>
  <si>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</si>
  <si>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</si>
  <si>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</si>
  <si>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</si>
  <si>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</si>
  <si>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</si>
  <si>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</si>
  <si>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</si>
  <si>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</si>
  <si>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</si>
  <si>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</si>
  <si>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</si>
  <si>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</si>
  <si>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</si>
  <si>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</si>
  <si>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</si>
  <si>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</si>
  <si>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</si>
  <si>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</si>
  <si>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</si>
  <si>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</si>
  <si>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</si>
  <si>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</si>
  <si>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</si>
  <si>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</si>
  <si>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</si>
  <si>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</si>
  <si>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</si>
  <si>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</si>
  <si>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</si>
  <si>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</si>
  <si>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</si>
  <si>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</si>
  <si>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</si>
  <si>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</si>
  <si>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</si>
  <si>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</si>
  <si>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</si>
  <si>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</si>
  <si>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</si>
  <si>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</si>
  <si>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</si>
  <si>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</si>
  <si>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</si>
  <si>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香川県小豆島町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</si>
  <si>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</si>
  <si>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</si>
  <si>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</si>
  <si>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</si>
  <si>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</si>
  <si>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</si>
  <si>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</si>
  <si>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</si>
  <si>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</si>
  <si>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</si>
  <si>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</si>
  <si>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</si>
  <si>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</si>
  <si>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</si>
  <si>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</si>
  <si>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</si>
  <si>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</si>
  <si>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</si>
  <si>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</si>
  <si>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</si>
  <si>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</si>
  <si>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</si>
  <si>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</si>
  <si>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</si>
  <si>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</si>
  <si>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</si>
  <si>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</si>
  <si>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</si>
  <si>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</si>
  <si>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</si>
  <si>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</si>
  <si>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</si>
  <si>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</si>
  <si>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</si>
  <si>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</si>
  <si>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</si>
  <si>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</si>
  <si>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</si>
  <si>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</si>
  <si>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</si>
  <si>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</si>
  <si>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</si>
  <si>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</si>
  <si>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</si>
  <si>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</si>
  <si>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</si>
  <si>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</si>
  <si>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</si>
  <si>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</si>
  <si>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</si>
  <si>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</si>
  <si>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</si>
  <si>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</si>
  <si>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</si>
  <si>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</si>
  <si>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</si>
  <si>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</si>
  <si>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</si>
  <si>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</si>
  <si>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</si>
  <si>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</si>
  <si>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</si>
  <si>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</si>
  <si>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</si>
  <si>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</si>
  <si>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</si>
  <si>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</si>
  <si>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</si>
  <si>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</si>
  <si>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</si>
  <si>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</si>
  <si>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</si>
  <si>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</si>
  <si>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</si>
  <si>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</si>
  <si>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</si>
  <si>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</si>
  <si>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</si>
  <si>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</si>
  <si>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</si>
  <si>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</si>
  <si>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</si>
  <si>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</si>
  <si>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</si>
  <si>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</si>
  <si>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</si>
  <si>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</si>
  <si>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</si>
  <si>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</si>
  <si>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</si>
  <si>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</si>
  <si>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</si>
  <si>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</si>
  <si>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</si>
  <si>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</si>
  <si>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</si>
  <si>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</si>
  <si>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</si>
  <si>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</si>
  <si>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</si>
  <si>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</si>
  <si>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</si>
  <si>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</si>
  <si>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</si>
  <si>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</si>
  <si>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</si>
  <si>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</si>
  <si>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</si>
  <si>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</si>
  <si>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</si>
  <si>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</si>
  <si>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</si>
  <si>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</si>
  <si>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</si>
  <si>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</si>
  <si>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</si>
  <si>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</si>
  <si>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</si>
  <si>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</si>
  <si>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</si>
  <si>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</si>
  <si>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</si>
  <si>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</si>
  <si>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</si>
  <si>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</si>
  <si>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</si>
  <si>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</si>
  <si>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</si>
  <si>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</si>
  <si>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</si>
  <si>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</si>
  <si>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</si>
  <si>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</si>
  <si>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</si>
  <si>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</si>
  <si>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</si>
  <si>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</si>
  <si>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</si>
  <si>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</si>
  <si>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</si>
  <si>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</si>
  <si>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</si>
  <si>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</si>
  <si>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</si>
  <si>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</si>
  <si>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</si>
  <si>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</si>
  <si>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</si>
  <si>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</si>
  <si>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</si>
  <si>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</si>
  <si>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香川県小豆島町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</si>
  <si>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</si>
  <si>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</si>
  <si>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</si>
  <si>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</si>
  <si>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</si>
  <si>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</si>
  <si>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</si>
  <si>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</si>
  <si>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</si>
  <si>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</si>
  <si>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</si>
  <si>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</si>
  <si>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</si>
  <si>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</si>
  <si>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</si>
  <si>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</si>
  <si>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</si>
  <si>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</si>
  <si>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</si>
  <si>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</si>
  <si>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</si>
  <si>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</si>
  <si>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</si>
  <si>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</si>
  <si>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</si>
  <si>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</si>
  <si>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</si>
  <si>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</si>
  <si>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</si>
  <si>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</si>
  <si>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</si>
  <si>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</si>
  <si>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</si>
  <si>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</si>
  <si>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</si>
  <si>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</si>
  <si>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t>
    <phoneticPr fontId="5"/>
  </si>
  <si>
    <t>介護保険事業特別会計</t>
    <phoneticPr fontId="5"/>
  </si>
  <si>
    <t>介護サービス事業特別会計</t>
    <phoneticPr fontId="5"/>
  </si>
  <si>
    <t>介護予防支援事業特別会計</t>
    <phoneticPr fontId="5"/>
  </si>
  <si>
    <t>水道事業会計</t>
    <phoneticPr fontId="5"/>
  </si>
  <si>
    <t>法適用企業</t>
    <phoneticPr fontId="5"/>
  </si>
  <si>
    <t>介護保険施設事業会計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</si>
  <si>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</si>
  <si>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</si>
  <si>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</si>
  <si>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</si>
  <si>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</si>
  <si>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</si>
  <si>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</si>
  <si>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</si>
  <si>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</si>
  <si>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</si>
  <si>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</si>
  <si>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</si>
  <si>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</si>
  <si>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</si>
  <si>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</si>
  <si>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</si>
  <si>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</si>
  <si>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</si>
  <si>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</si>
  <si>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</si>
  <si>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</si>
  <si>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</si>
  <si>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</si>
  <si>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</si>
  <si>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</si>
  <si>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</si>
  <si>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</si>
  <si>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</si>
  <si>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</si>
  <si>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</si>
  <si>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</si>
  <si>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</si>
  <si>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</si>
  <si>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</si>
  <si>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</si>
  <si>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</si>
  <si>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</si>
  <si>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</si>
  <si>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</si>
  <si>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</si>
  <si>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</si>
  <si>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</si>
  <si>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</si>
  <si>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</si>
  <si>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</si>
  <si>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</si>
  <si>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</si>
  <si>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</si>
  <si>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</si>
  <si>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</si>
  <si>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</si>
  <si>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</si>
  <si>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</si>
  <si>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</si>
  <si>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</si>
  <si>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</si>
  <si>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</si>
  <si>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</si>
  <si>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</si>
  <si>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介護サービス事業特別会計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</si>
  <si>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</si>
  <si>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</si>
  <si>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</si>
  <si>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</si>
  <si>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</si>
  <si>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</si>
  <si>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</si>
  <si>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</si>
  <si>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</si>
  <si>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</si>
  <si>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</si>
  <si>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</si>
  <si>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</si>
  <si>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</si>
  <si>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</si>
  <si>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</si>
  <si>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</si>
  <si>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</si>
  <si>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</si>
  <si>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</si>
  <si>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</si>
  <si>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</si>
  <si>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</si>
  <si>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</si>
  <si>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</si>
  <si>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</si>
  <si>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</si>
  <si>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</si>
  <si>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</si>
  <si>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</si>
  <si>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</si>
  <si>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</si>
  <si>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</si>
  <si>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</si>
  <si>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</si>
  <si>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</si>
  <si>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</si>
  <si>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</si>
  <si>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</si>
  <si>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</si>
  <si>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</si>
  <si>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</si>
  <si>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</si>
  <si>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</si>
  <si>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</si>
  <si>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</si>
  <si>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</si>
  <si>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</si>
  <si>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</si>
  <si>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</si>
  <si>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</si>
  <si>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</si>
  <si>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</si>
  <si>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</si>
  <si>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</si>
  <si>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</si>
  <si>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</si>
  <si>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</si>
  <si>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</si>
  <si>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</si>
  <si>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</si>
  <si>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</si>
  <si>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</si>
  <si>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</si>
  <si>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</si>
  <si>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</si>
  <si>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</si>
  <si>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</si>
  <si>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</si>
  <si>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</si>
  <si>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</si>
  <si>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</si>
  <si>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</si>
  <si>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</si>
  <si>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</si>
  <si>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</si>
  <si>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</si>
  <si>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</si>
  <si>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</si>
  <si>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</si>
  <si>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</si>
  <si>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</si>
  <si>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</si>
  <si>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</si>
  <si>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</si>
  <si>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</si>
  <si>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</si>
  <si>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</si>
  <si>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</si>
  <si>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</si>
  <si>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</si>
  <si>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</si>
  <si>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</si>
  <si>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1.34</t>
  </si>
  <si>
    <t>▲ 11.69</t>
  </si>
  <si>
    <t>▲ 0.76</t>
  </si>
  <si>
    <t>▲ 4.33</t>
  </si>
  <si>
    <t>▲ 8.02</t>
  </si>
  <si>
    <t>水道事業会計</t>
  </si>
  <si>
    <t>一般会計</t>
  </si>
  <si>
    <t>介護保険施設事業会計</t>
  </si>
  <si>
    <t>介護保険事業特別会計</t>
  </si>
  <si>
    <t>国民健康保険事業特別会計</t>
  </si>
  <si>
    <t>介護サービス事業特別会計</t>
  </si>
  <si>
    <t>介護予防支援事業特別会計</t>
  </si>
  <si>
    <t>後期高齢者医療事業特別会計</t>
  </si>
  <si>
    <t>その他会計（赤字）</t>
  </si>
  <si>
    <t>その他会計（黒字）</t>
  </si>
  <si>
    <t>-</t>
    <phoneticPr fontId="2"/>
  </si>
  <si>
    <t>-</t>
    <phoneticPr fontId="11"/>
  </si>
  <si>
    <t>-</t>
    <phoneticPr fontId="11"/>
  </si>
  <si>
    <t>-</t>
    <phoneticPr fontId="11"/>
  </si>
  <si>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4"/>
  </si>
  <si>
    <t>小豆地区広域行政事務組合（広域連携事業基金）</t>
    <rPh sb="13" eb="15">
      <t>コウイキ</t>
    </rPh>
    <rPh sb="15" eb="17">
      <t>レンケイ</t>
    </rPh>
    <rPh sb="17" eb="19">
      <t>ジギョウ</t>
    </rPh>
    <rPh sb="19" eb="21">
      <t>キキン</t>
    </rPh>
    <phoneticPr fontId="2"/>
  </si>
  <si>
    <t>小豆地区広域行政事務組合（介護サービス事業）</t>
  </si>
  <si>
    <t>小豆地区広域行政事務組合（用水供給事業）</t>
    <rPh sb="0" eb="2">
      <t>ショウズ</t>
    </rPh>
    <rPh sb="2" eb="4">
      <t>チク</t>
    </rPh>
    <rPh sb="4" eb="6">
      <t>コウイキ</t>
    </rPh>
    <rPh sb="6" eb="8">
      <t>ギョウセイ</t>
    </rPh>
    <rPh sb="8" eb="10">
      <t>ジム</t>
    </rPh>
    <rPh sb="10" eb="12">
      <t>クミアイ</t>
    </rPh>
    <rPh sb="13" eb="15">
      <t>ヨウスイ</t>
    </rPh>
    <rPh sb="15" eb="17">
      <t>キョウキュウ</t>
    </rPh>
    <rPh sb="17" eb="19">
      <t>ジギョウ</t>
    </rPh>
    <phoneticPr fontId="24"/>
  </si>
  <si>
    <t>伝法川防災溜池事業組合</t>
    <rPh sb="0" eb="2">
      <t>デンポウ</t>
    </rPh>
    <rPh sb="2" eb="3">
      <t>ガワ</t>
    </rPh>
    <rPh sb="3" eb="5">
      <t>ボウサイ</t>
    </rPh>
    <rPh sb="5" eb="7">
      <t>タメイケ</t>
    </rPh>
    <rPh sb="7" eb="9">
      <t>ジギョウ</t>
    </rPh>
    <rPh sb="9" eb="11">
      <t>クミアイ</t>
    </rPh>
    <phoneticPr fontId="24"/>
  </si>
  <si>
    <t>香川県後期高齢者医療広域連合（一般会計）</t>
  </si>
  <si>
    <t>香川県後期高齢者医療広域連合（後期高齢者医療事業）</t>
  </si>
  <si>
    <t>小豆島中央病院企業団</t>
  </si>
  <si>
    <t>-</t>
    <phoneticPr fontId="2"/>
  </si>
  <si>
    <t>法適用企業</t>
  </si>
  <si>
    <t>小豆島オリーブ公園</t>
    <rPh sb="0" eb="3">
      <t>ショウドシマ</t>
    </rPh>
    <rPh sb="7" eb="9">
      <t>コウエン</t>
    </rPh>
    <phoneticPr fontId="5"/>
  </si>
  <si>
    <t>岬の分教場保存会</t>
    <rPh sb="0" eb="1">
      <t>ミサキ</t>
    </rPh>
    <rPh sb="2" eb="5">
      <t>ブンキョウジョウ</t>
    </rPh>
    <rPh sb="5" eb="8">
      <t>ホゾンカイ</t>
    </rPh>
    <phoneticPr fontId="5"/>
  </si>
  <si>
    <t>小豆島ふるさと村</t>
    <rPh sb="0" eb="3">
      <t>ショウドシマ</t>
    </rPh>
    <rPh sb="7" eb="8">
      <t>ムラ</t>
    </rPh>
    <phoneticPr fontId="5"/>
  </si>
  <si>
    <t>小豆島オリーブバス</t>
    <rPh sb="0" eb="3">
      <t>ショウドシマ</t>
    </rPh>
    <phoneticPr fontId="11"/>
  </si>
  <si>
    <t>地域振興基金</t>
    <phoneticPr fontId="11"/>
  </si>
  <si>
    <t>水道基金</t>
    <phoneticPr fontId="11"/>
  </si>
  <si>
    <t>地域福祉基金</t>
    <phoneticPr fontId="11"/>
  </si>
  <si>
    <t>松山善三･高峰秀子基金</t>
    <phoneticPr fontId="11"/>
  </si>
  <si>
    <t>ふるさとづくり基金</t>
    <phoneticPr fontId="11"/>
  </si>
  <si>
    <t>-</t>
    <phoneticPr fontId="2"/>
  </si>
  <si>
    <t>香川県市町総合事務組合</t>
    <phoneticPr fontId="2"/>
  </si>
  <si>
    <t>-</t>
    <phoneticPr fontId="2"/>
  </si>
  <si>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</si>
  <si>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</si>
  <si>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</si>
  <si>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</si>
  <si>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</si>
  <si>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</si>
  <si>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</si>
  <si>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</si>
  <si>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実質公債費比率については類似団体に比べて低い水準にり、将来負担比率は類似団体と同様に算出されていない。これは、普通交付税措置のある地方債の活用や臨時財政対策債の発行抑制に努めてきたことなどによるものであり、基準財政需要額算入見込額116.4億円のうち、実借入を行っていないが算入されるものは29億円程度となっている。
一方、小豆島中央病院の建設や新庁舎の整備などの大型事業を完了したところであり、公債費の増加が見込まれている。また、今後は最終処分場の建設や改良住宅更新など大きな公共投資が続いていく見込みであり、これらの事業の財源として地方債の発行が必要であることから、引き続き地方債発行や公債費の適正化に取り組んでいく必要がある。</t>
    <rPh sb="0" eb="2">
      <t>ジッシツ</t>
    </rPh>
    <rPh sb="2" eb="5">
      <t>コウサイヒ</t>
    </rPh>
    <rPh sb="5" eb="7">
      <t>ヒリツ</t>
    </rPh>
    <rPh sb="12" eb="14">
      <t>ルイジ</t>
    </rPh>
    <rPh sb="14" eb="16">
      <t>ダンタイ</t>
    </rPh>
    <rPh sb="17" eb="18">
      <t>クラ</t>
    </rPh>
    <rPh sb="20" eb="21">
      <t>ヒク</t>
    </rPh>
    <rPh sb="22" eb="24">
      <t>スイジュン</t>
    </rPh>
    <rPh sb="27" eb="29">
      <t>ショウライ</t>
    </rPh>
    <rPh sb="29" eb="31">
      <t>フタン</t>
    </rPh>
    <rPh sb="31" eb="33">
      <t>ヒリツ</t>
    </rPh>
    <rPh sb="34" eb="36">
      <t>ルイジ</t>
    </rPh>
    <rPh sb="36" eb="38">
      <t>ダンタイ</t>
    </rPh>
    <rPh sb="39" eb="41">
      <t>ドウヨウ</t>
    </rPh>
    <rPh sb="42" eb="44">
      <t>サンシュツ</t>
    </rPh>
    <rPh sb="55" eb="57">
      <t>フツウ</t>
    </rPh>
    <rPh sb="57" eb="60">
      <t>コウフゼイ</t>
    </rPh>
    <rPh sb="60" eb="62">
      <t>ソチ</t>
    </rPh>
    <rPh sb="65" eb="68">
      <t>チホウサイ</t>
    </rPh>
    <rPh sb="69" eb="71">
      <t>カツヨウ</t>
    </rPh>
    <rPh sb="72" eb="74">
      <t>リンジ</t>
    </rPh>
    <rPh sb="74" eb="76">
      <t>ザイセイ</t>
    </rPh>
    <rPh sb="76" eb="78">
      <t>タイサク</t>
    </rPh>
    <rPh sb="78" eb="79">
      <t>サイ</t>
    </rPh>
    <rPh sb="80" eb="82">
      <t>ハッコウ</t>
    </rPh>
    <rPh sb="82" eb="84">
      <t>ヨクセイ</t>
    </rPh>
    <rPh sb="85" eb="86">
      <t>ツト</t>
    </rPh>
    <rPh sb="103" eb="105">
      <t>キジュン</t>
    </rPh>
    <rPh sb="105" eb="107">
      <t>ザイセイ</t>
    </rPh>
    <rPh sb="107" eb="109">
      <t>ジュヨウ</t>
    </rPh>
    <rPh sb="109" eb="110">
      <t>ガク</t>
    </rPh>
    <rPh sb="110" eb="112">
      <t>サンニュウ</t>
    </rPh>
    <rPh sb="112" eb="114">
      <t>ミコミ</t>
    </rPh>
    <rPh sb="114" eb="115">
      <t>ガク</t>
    </rPh>
    <rPh sb="120" eb="121">
      <t>オク</t>
    </rPh>
    <rPh sb="121" eb="122">
      <t>エン</t>
    </rPh>
    <rPh sb="126" eb="127">
      <t>ジツ</t>
    </rPh>
    <rPh sb="127" eb="129">
      <t>カリイレ</t>
    </rPh>
    <rPh sb="130" eb="131">
      <t>オコナ</t>
    </rPh>
    <rPh sb="137" eb="139">
      <t>サンニュウ</t>
    </rPh>
    <rPh sb="147" eb="148">
      <t>オク</t>
    </rPh>
    <rPh sb="148" eb="149">
      <t>エン</t>
    </rPh>
    <rPh sb="149" eb="151">
      <t>テイド</t>
    </rPh>
    <rPh sb="159" eb="161">
      <t>イッポウ</t>
    </rPh>
    <rPh sb="162" eb="165">
      <t>ショウドシマ</t>
    </rPh>
    <rPh sb="165" eb="167">
      <t>チュウオウ</t>
    </rPh>
    <rPh sb="167" eb="169">
      <t>ビョウイン</t>
    </rPh>
    <rPh sb="170" eb="172">
      <t>ケンセツ</t>
    </rPh>
    <rPh sb="173" eb="176">
      <t>シンチョウシャ</t>
    </rPh>
    <rPh sb="177" eb="179">
      <t>セイビ</t>
    </rPh>
    <rPh sb="182" eb="184">
      <t>オオガタ</t>
    </rPh>
    <rPh sb="184" eb="186">
      <t>ジギョウ</t>
    </rPh>
    <rPh sb="187" eb="189">
      <t>カンリョウ</t>
    </rPh>
    <rPh sb="198" eb="201">
      <t>コウサイヒ</t>
    </rPh>
    <rPh sb="202" eb="204">
      <t>ゾウカ</t>
    </rPh>
    <rPh sb="205" eb="207">
      <t>ミコ</t>
    </rPh>
    <rPh sb="216" eb="218">
      <t>コンゴ</t>
    </rPh>
    <rPh sb="219" eb="221">
      <t>サイシュウ</t>
    </rPh>
    <rPh sb="221" eb="224">
      <t>ショブンジョウ</t>
    </rPh>
    <rPh sb="225" eb="227">
      <t>ケンセツ</t>
    </rPh>
    <rPh sb="228" eb="230">
      <t>カイリョウ</t>
    </rPh>
    <rPh sb="230" eb="232">
      <t>ジュウタク</t>
    </rPh>
    <rPh sb="232" eb="234">
      <t>コウシン</t>
    </rPh>
    <rPh sb="236" eb="237">
      <t>オオ</t>
    </rPh>
    <rPh sb="239" eb="241">
      <t>コウキョウ</t>
    </rPh>
    <rPh sb="241" eb="243">
      <t>トウシ</t>
    </rPh>
    <rPh sb="244" eb="245">
      <t>ツヅ</t>
    </rPh>
    <rPh sb="249" eb="251">
      <t>ミコ</t>
    </rPh>
    <rPh sb="260" eb="262">
      <t>ジギョウ</t>
    </rPh>
    <rPh sb="263" eb="265">
      <t>ザイゲン</t>
    </rPh>
    <rPh sb="268" eb="271">
      <t>チホウサイ</t>
    </rPh>
    <rPh sb="272" eb="274">
      <t>ハッコウ</t>
    </rPh>
    <rPh sb="275" eb="277">
      <t>ヒツヨウ</t>
    </rPh>
    <rPh sb="285" eb="286">
      <t>ヒ</t>
    </rPh>
    <rPh sb="287" eb="288">
      <t>ツヅ</t>
    </rPh>
    <rPh sb="289" eb="292">
      <t>チホウサイ</t>
    </rPh>
    <rPh sb="292" eb="294">
      <t>ハッコウ</t>
    </rPh>
    <rPh sb="295" eb="298">
      <t>コウサイヒ</t>
    </rPh>
    <rPh sb="299" eb="302">
      <t>テキセイカ</t>
    </rPh>
    <rPh sb="303" eb="304">
      <t>ト</t>
    </rPh>
    <rPh sb="305" eb="306">
      <t>ク</t>
    </rPh>
    <rPh sb="310" eb="312">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</si>
  <si>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</si>
  <si>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</si>
  <si>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</si>
  <si>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有形固定資産減価償却率については類似団体に比べて高い水準にあり、老朽化しているし施設が多いことを示している。一方で将来負担比率については類似団体同様、発生していない。
今後、減価償却が進むにつれ、大規模修繕や建て替え等の大きな負担が予測されることから、財政状況を勘案しながら除却を含めて計画的な資産管理に努めるとともに、持続可能な行財政運営とするため、引き続き歳入の確保や歳出の削減など行財政改革に取り組んでいく必要がある。</t>
    <rPh sb="0" eb="2">
      <t>ユウケイ</t>
    </rPh>
    <rPh sb="2" eb="4">
      <t>コテイ</t>
    </rPh>
    <rPh sb="4" eb="6">
      <t>シサン</t>
    </rPh>
    <rPh sb="6" eb="8">
      <t>ゲンカ</t>
    </rPh>
    <rPh sb="8" eb="10">
      <t>ショウキャク</t>
    </rPh>
    <rPh sb="10" eb="11">
      <t>リツ</t>
    </rPh>
    <rPh sb="16" eb="18">
      <t>ルイジ</t>
    </rPh>
    <rPh sb="18" eb="20">
      <t>ダンタイ</t>
    </rPh>
    <rPh sb="21" eb="22">
      <t>クラ</t>
    </rPh>
    <rPh sb="24" eb="25">
      <t>タカ</t>
    </rPh>
    <rPh sb="26" eb="28">
      <t>スイジュン</t>
    </rPh>
    <rPh sb="32" eb="35">
      <t>ロウキュウカ</t>
    </rPh>
    <rPh sb="40" eb="42">
      <t>シセツ</t>
    </rPh>
    <rPh sb="43" eb="44">
      <t>オオ</t>
    </rPh>
    <rPh sb="48" eb="49">
      <t>シメ</t>
    </rPh>
    <rPh sb="54" eb="56">
      <t>イッポウ</t>
    </rPh>
    <rPh sb="57" eb="59">
      <t>ショウライ</t>
    </rPh>
    <rPh sb="59" eb="61">
      <t>フタン</t>
    </rPh>
    <rPh sb="61" eb="63">
      <t>ヒリツ</t>
    </rPh>
    <rPh sb="68" eb="70">
      <t>ルイジ</t>
    </rPh>
    <rPh sb="70" eb="72">
      <t>ダンタイ</t>
    </rPh>
    <rPh sb="72" eb="74">
      <t>ドウヨウ</t>
    </rPh>
    <rPh sb="75" eb="77">
      <t>ハッセイ</t>
    </rPh>
    <rPh sb="84" eb="86">
      <t>コンゴ</t>
    </rPh>
    <rPh sb="87" eb="89">
      <t>ゲンカ</t>
    </rPh>
    <rPh sb="89" eb="91">
      <t>ショウキャク</t>
    </rPh>
    <rPh sb="92" eb="93">
      <t>スス</t>
    </rPh>
    <rPh sb="98" eb="101">
      <t>ダイキボ</t>
    </rPh>
    <rPh sb="101" eb="103">
      <t>シュウゼン</t>
    </rPh>
    <rPh sb="104" eb="105">
      <t>タ</t>
    </rPh>
    <rPh sb="106" eb="107">
      <t>カ</t>
    </rPh>
    <rPh sb="108" eb="109">
      <t>トウ</t>
    </rPh>
    <rPh sb="110" eb="111">
      <t>オオ</t>
    </rPh>
    <rPh sb="113" eb="115">
      <t>フタン</t>
    </rPh>
    <rPh sb="116" eb="118">
      <t>ヨソク</t>
    </rPh>
    <rPh sb="126" eb="128">
      <t>ザイセイ</t>
    </rPh>
    <rPh sb="128" eb="130">
      <t>ジョウキョウ</t>
    </rPh>
    <rPh sb="131" eb="133">
      <t>カンアン</t>
    </rPh>
    <rPh sb="137" eb="139">
      <t>ジョキャク</t>
    </rPh>
    <rPh sb="140" eb="141">
      <t>フク</t>
    </rPh>
    <rPh sb="143" eb="146">
      <t>ケイカクテキ</t>
    </rPh>
    <rPh sb="147" eb="149">
      <t>シサン</t>
    </rPh>
    <rPh sb="149" eb="151">
      <t>カンリ</t>
    </rPh>
    <rPh sb="152" eb="153">
      <t>ツト</t>
    </rPh>
    <rPh sb="160" eb="162">
      <t>ジゾク</t>
    </rPh>
    <rPh sb="162" eb="164">
      <t>カノウ</t>
    </rPh>
    <rPh sb="165" eb="168">
      <t>ギョウザイセイ</t>
    </rPh>
    <rPh sb="168" eb="170">
      <t>ウンエイ</t>
    </rPh>
    <rPh sb="176" eb="177">
      <t>ヒ</t>
    </rPh>
    <rPh sb="178" eb="179">
      <t>ツヅ</t>
    </rPh>
    <rPh sb="180" eb="182">
      <t>サイニュウ</t>
    </rPh>
    <rPh sb="183" eb="185">
      <t>カクホ</t>
    </rPh>
    <rPh sb="186" eb="188">
      <t>サイシュツ</t>
    </rPh>
    <rPh sb="189" eb="191">
      <t>サクゲン</t>
    </rPh>
    <rPh sb="193" eb="196">
      <t>ギョウザイセイ</t>
    </rPh>
    <rPh sb="196" eb="198">
      <t>カイカク</t>
    </rPh>
    <rPh sb="199" eb="200">
      <t>ト</t>
    </rPh>
    <rPh sb="201" eb="202">
      <t>ク</t>
    </rPh>
    <rPh sb="206" eb="208">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</si>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</sst>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79466</c:v>
                </c:pt>
                <c:pt idx="4">
                  <c:v>90072</c:v>
                </c:pt>
              </c:numCache>
            </c:numRef>
          </c:val>
          <c:smooth val="0"/>
          <c:extLst xmlns:c16r2="http://schemas.microsoft.com/office/drawing/2015/06/chart">
            <c:ext xmlns:c16="http://schemas.microsoft.com/office/drawing/2014/chart" uri="{C3380CC4-5D6E-409C-BE32-E72D297353CC}">
              <c16:uniqueId val="{00000000-9743-4012-B55D-14E509399E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83806</c:v>
                </c:pt>
                <c:pt idx="1">
                  <c:v>114991</c:v>
                </c:pt>
                <c:pt idx="2">
                  <c:v>77706</c:v>
                </c:pt>
                <c:pt idx="3">
                  <c:v>85768</c:v>
                </c:pt>
                <c:pt idx="4">
                  <c:v>144924</c:v>
                </c:pt>
              </c:numCache>
            </c:numRef>
          </c:val>
          <c:smooth val="0"/>
          <c:extLst xmlns:c16r2="http://schemas.microsoft.com/office/drawing/2015/06/chart">
            <c:ext xmlns:c16="http://schemas.microsoft.com/office/drawing/2014/chart" uri="{C3380CC4-5D6E-409C-BE32-E72D297353CC}">
              <c16:uniqueId val="{00000001-9743-4012-B55D-14E509399E94}"/>
            </c:ext>
          </c:extLst>
        </c:ser>
        <c:dLbls>
          <c:showLegendKey val="0"/>
          <c:showVal val="0"/>
          <c:showCatName val="0"/>
          <c:showSerName val="0"/>
          <c:showPercent val="0"/>
          <c:showBubbleSize val="0"/>
        </c:dLbls>
        <c:marker val="1"/>
        <c:smooth val="0"/>
        <c:axId val="304686448"/>
        <c:axId val="304688408"/>
      </c:lineChart>
      <c:catAx>
        <c:axId val="30468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4688408"/>
        <c:crosses val="autoZero"/>
        <c:auto val="1"/>
        <c:lblAlgn val="ctr"/>
        <c:lblOffset val="100"/>
        <c:tickLblSkip val="1"/>
        <c:tickMarkSkip val="1"/>
        <c:noMultiLvlLbl val="0"/>
      </c:catAx>
      <c:valAx>
        <c:axId val="3046884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468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13.77</c:v>
                </c:pt>
                <c:pt idx="1">
                  <c:v>8.3800000000000008</c:v>
                </c:pt>
                <c:pt idx="2">
                  <c:v>9.7100000000000009</c:v>
                </c:pt>
                <c:pt idx="3">
                  <c:v>10.62</c:v>
                </c:pt>
                <c:pt idx="4">
                  <c:v>7.35</c:v>
                </c:pt>
              </c:numCache>
            </c:numRef>
          </c:val>
          <c:extLst xmlns:c16r2="http://schemas.microsoft.com/office/drawing/2015/06/chart">
            <c:ext xmlns:c16="http://schemas.microsoft.com/office/drawing/2014/chart" uri="{C3380CC4-5D6E-409C-BE32-E72D297353CC}">
              <c16:uniqueId val="{00000000-E027-40CA-B6A3-8074EFF299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28.92</c:v>
                </c:pt>
                <c:pt idx="1">
                  <c:v>23.14</c:v>
                </c:pt>
                <c:pt idx="2">
                  <c:v>24.42</c:v>
                </c:pt>
                <c:pt idx="3">
                  <c:v>24.49</c:v>
                </c:pt>
                <c:pt idx="4">
                  <c:v>27.29</c:v>
                </c:pt>
              </c:numCache>
            </c:numRef>
          </c:val>
          <c:extLst xmlns:c16r2="http://schemas.microsoft.com/office/drawing/2015/06/chart">
            <c:ext xmlns:c16="http://schemas.microsoft.com/office/drawing/2014/chart" uri="{C3380CC4-5D6E-409C-BE32-E72D297353CC}">
              <c16:uniqueId val="{00000001-E027-40CA-B6A3-8074EFF29909}"/>
            </c:ext>
          </c:extLst>
        </c:ser>
        <c:dLbls>
          <c:showLegendKey val="0"/>
          <c:showVal val="0"/>
          <c:showCatName val="0"/>
          <c:showSerName val="0"/>
          <c:showPercent val="0"/>
          <c:showBubbleSize val="0"/>
        </c:dLbls>
        <c:gapWidth val="250"/>
        <c:overlap val="100"/>
        <c:axId val="304685664"/>
        <c:axId val="304687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-1.34</c:v>
                </c:pt>
                <c:pt idx="1">
                  <c:v>-11.69</c:v>
                </c:pt>
                <c:pt idx="2">
                  <c:v>-0.76</c:v>
                </c:pt>
                <c:pt idx="3">
                  <c:v>-4.33</c:v>
                </c:pt>
                <c:pt idx="4">
                  <c:v>-8.02</c:v>
                </c:pt>
              </c:numCache>
            </c:numRef>
          </c:val>
          <c:smooth val="0"/>
          <c:extLst xmlns:c16r2="http://schemas.microsoft.com/office/drawing/2015/06/chart">
            <c:ext xmlns:c16="http://schemas.microsoft.com/office/drawing/2014/chart" uri="{C3380CC4-5D6E-409C-BE32-E72D297353CC}">
              <c16:uniqueId val="{00000002-E027-40CA-B6A3-8074EFF29909}"/>
            </c:ext>
          </c:extLst>
        </c:ser>
        <c:dLbls>
          <c:showLegendKey val="0"/>
          <c:showVal val="0"/>
          <c:showCatName val="0"/>
          <c:showSerName val="0"/>
          <c:showPercent val="0"/>
          <c:showBubbleSize val="0"/>
        </c:dLbls>
        <c:marker val="1"/>
        <c:smooth val="0"/>
        <c:axId val="304685664"/>
        <c:axId val="304687624"/>
      </c:lineChart>
      <c:catAx>
        <c:axId val="30468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4687624"/>
        <c:crosses val="autoZero"/>
        <c:auto val="1"/>
        <c:lblAlgn val="ctr"/>
        <c:lblOffset val="100"/>
        <c:tickLblSkip val="1"/>
        <c:tickMarkSkip val="1"/>
        <c:noMultiLvlLbl val="0"/>
      </c:catAx>
      <c:valAx>
        <c:axId val="304687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68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8.4499999999999993</c:v>
                </c:pt>
                <c:pt idx="2">
                  <c:v>#N/A</c:v>
                </c:pt>
                <c:pt idx="3">
                  <c:v>9.0500000000000007</c:v>
                </c:pt>
                <c:pt idx="4">
                  <c:v>#N/A</c:v>
                </c:pt>
                <c:pt idx="5">
                  <c:v>7.1</c:v>
                </c:pt>
                <c:pt idx="6">
                  <c:v>#N/A</c:v>
                </c:pt>
                <c:pt idx="7">
                  <c:v>0.78</c:v>
                </c:pt>
                <c:pt idx="8">
                  <c:v>0</c:v>
                </c:pt>
                <c:pt idx="9">
                  <c:v>0</c:v>
                </c:pt>
              </c:numCache>
            </c:numRef>
          </c:val>
          <c:extLst xmlns:c16r2="http://schemas.microsoft.com/office/drawing/2015/06/chart">
            <c:ext xmlns:c16="http://schemas.microsoft.com/office/drawing/2014/chart" uri="{C3380CC4-5D6E-409C-BE32-E72D297353CC}">
              <c16:uniqueId val="{00000000-3104-4E24-B816-765E04C476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104-4E24-B816-765E04C476D4}"/>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104-4E24-B816-765E04C476D4}"/>
            </c:ext>
          </c:extLst>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104-4E24-B816-765E04C476D4}"/>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0.44</c:v>
                </c:pt>
                <c:pt idx="2">
                  <c:v>#N/A</c:v>
                </c:pt>
                <c:pt idx="3">
                  <c:v>0.28999999999999998</c:v>
                </c:pt>
                <c:pt idx="4">
                  <c:v>#N/A</c:v>
                </c:pt>
                <c:pt idx="5">
                  <c:v>0.25</c:v>
                </c:pt>
                <c:pt idx="6">
                  <c:v>#N/A</c:v>
                </c:pt>
                <c:pt idx="7">
                  <c:v>0.2</c:v>
                </c:pt>
                <c:pt idx="8">
                  <c:v>#N/A</c:v>
                </c:pt>
                <c:pt idx="9">
                  <c:v>0.05</c:v>
                </c:pt>
              </c:numCache>
            </c:numRef>
          </c:val>
          <c:extLst xmlns:c16r2="http://schemas.microsoft.com/office/drawing/2015/06/chart">
            <c:ext xmlns:c16="http://schemas.microsoft.com/office/drawing/2014/chart" uri="{C3380CC4-5D6E-409C-BE32-E72D297353CC}">
              <c16:uniqueId val="{00000004-3104-4E24-B816-765E04C476D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2.35</c:v>
                </c:pt>
                <c:pt idx="4">
                  <c:v>#N/A</c:v>
                </c:pt>
                <c:pt idx="5">
                  <c:v>0</c:v>
                </c:pt>
                <c:pt idx="6">
                  <c:v>#N/A</c:v>
                </c:pt>
                <c:pt idx="7">
                  <c:v>0.06</c:v>
                </c:pt>
                <c:pt idx="8">
                  <c:v>#N/A</c:v>
                </c:pt>
                <c:pt idx="9">
                  <c:v>0.61</c:v>
                </c:pt>
              </c:numCache>
            </c:numRef>
          </c:val>
          <c:extLst xmlns:c16r2="http://schemas.microsoft.com/office/drawing/2015/06/chart">
            <c:ext xmlns:c16="http://schemas.microsoft.com/office/drawing/2014/chart" uri="{C3380CC4-5D6E-409C-BE32-E72D297353CC}">
              <c16:uniqueId val="{00000005-3104-4E24-B816-765E04C476D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0.28000000000000003</c:v>
                </c:pt>
                <c:pt idx="4">
                  <c:v>#N/A</c:v>
                </c:pt>
                <c:pt idx="5">
                  <c:v>0.33</c:v>
                </c:pt>
                <c:pt idx="6">
                  <c:v>#N/A</c:v>
                </c:pt>
                <c:pt idx="7">
                  <c:v>0.46</c:v>
                </c:pt>
                <c:pt idx="8">
                  <c:v>#N/A</c:v>
                </c:pt>
                <c:pt idx="9">
                  <c:v>0.85</c:v>
                </c:pt>
              </c:numCache>
            </c:numRef>
          </c:val>
          <c:extLst xmlns:c16r2="http://schemas.microsoft.com/office/drawing/2015/06/chart">
            <c:ext xmlns:c16="http://schemas.microsoft.com/office/drawing/2014/chart" uri="{C3380CC4-5D6E-409C-BE32-E72D297353CC}">
              <c16:uniqueId val="{00000006-3104-4E24-B816-765E04C476D4}"/>
            </c:ext>
          </c:extLst>
        </c:ser>
        <c:ser>
          <c:idx val="7"/>
          <c:order val="7"/>
          <c:tx>
            <c:strRef>
              <c:f>データシート!$A$34</c:f>
              <c:strCache>
                <c:ptCount val="1"/>
                <c:pt idx="0">
                  <c:v>介護保険施設事業会計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4.32</c:v>
                </c:pt>
                <c:pt idx="2">
                  <c:v>#N/A</c:v>
                </c:pt>
                <c:pt idx="3">
                  <c:v>3.93</c:v>
                </c:pt>
                <c:pt idx="4">
                  <c:v>#N/A</c:v>
                </c:pt>
                <c:pt idx="5">
                  <c:v>3.34</c:v>
                </c:pt>
                <c:pt idx="6">
                  <c:v>#N/A</c:v>
                </c:pt>
                <c:pt idx="7">
                  <c:v>1.64</c:v>
                </c:pt>
                <c:pt idx="8">
                  <c:v>#N/A</c:v>
                </c:pt>
                <c:pt idx="9">
                  <c:v>1.44</c:v>
                </c:pt>
              </c:numCache>
            </c:numRef>
          </c:val>
          <c:extLst xmlns:c16r2="http://schemas.microsoft.com/office/drawing/2015/06/chart">
            <c:ext xmlns:c16="http://schemas.microsoft.com/office/drawing/2014/chart" uri="{C3380CC4-5D6E-409C-BE32-E72D297353CC}">
              <c16:uniqueId val="{00000007-3104-4E24-B816-765E04C476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13.77</c:v>
                </c:pt>
                <c:pt idx="2">
                  <c:v>#N/A</c:v>
                </c:pt>
                <c:pt idx="3">
                  <c:v>8.3699999999999992</c:v>
                </c:pt>
                <c:pt idx="4">
                  <c:v>#N/A</c:v>
                </c:pt>
                <c:pt idx="5">
                  <c:v>9.7100000000000009</c:v>
                </c:pt>
                <c:pt idx="6">
                  <c:v>#N/A</c:v>
                </c:pt>
                <c:pt idx="7">
                  <c:v>11.49</c:v>
                </c:pt>
                <c:pt idx="8">
                  <c:v>#N/A</c:v>
                </c:pt>
                <c:pt idx="9">
                  <c:v>7.34</c:v>
                </c:pt>
              </c:numCache>
            </c:numRef>
          </c:val>
          <c:extLst xmlns:c16r2="http://schemas.microsoft.com/office/drawing/2015/06/chart">
            <c:ext xmlns:c16="http://schemas.microsoft.com/office/drawing/2014/chart" uri="{C3380CC4-5D6E-409C-BE32-E72D297353CC}">
              <c16:uniqueId val="{00000008-3104-4E24-B816-765E04C476D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30.15</c:v>
                </c:pt>
                <c:pt idx="2">
                  <c:v>#N/A</c:v>
                </c:pt>
                <c:pt idx="3">
                  <c:v>31.44</c:v>
                </c:pt>
                <c:pt idx="4">
                  <c:v>#N/A</c:v>
                </c:pt>
                <c:pt idx="5">
                  <c:v>19.399999999999999</c:v>
                </c:pt>
                <c:pt idx="6">
                  <c:v>#N/A</c:v>
                </c:pt>
                <c:pt idx="7">
                  <c:v>19.93</c:v>
                </c:pt>
                <c:pt idx="8">
                  <c:v>#N/A</c:v>
                </c:pt>
                <c:pt idx="9">
                  <c:v>17.760000000000002</c:v>
                </c:pt>
              </c:numCache>
            </c:numRef>
          </c:val>
          <c:extLst xmlns:c16r2="http://schemas.microsoft.com/office/drawing/2015/06/chart">
            <c:ext xmlns:c16="http://schemas.microsoft.com/office/drawing/2014/chart" uri="{C3380CC4-5D6E-409C-BE32-E72D297353CC}">
              <c16:uniqueId val="{00000009-3104-4E24-B816-765E04C476D4}"/>
            </c:ext>
          </c:extLst>
        </c:ser>
        <c:dLbls>
          <c:showLegendKey val="0"/>
          <c:showVal val="0"/>
          <c:showCatName val="0"/>
          <c:showSerName val="0"/>
          <c:showPercent val="0"/>
          <c:showBubbleSize val="0"/>
        </c:dLbls>
        <c:gapWidth val="150"/>
        <c:overlap val="100"/>
        <c:axId val="304690368"/>
        <c:axId val="304691152"/>
      </c:barChart>
      <c:catAx>
        <c:axId val="3046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691152"/>
        <c:crosses val="autoZero"/>
        <c:auto val="1"/>
        <c:lblAlgn val="ctr"/>
        <c:lblOffset val="100"/>
        <c:tickLblSkip val="1"/>
        <c:tickMarkSkip val="1"/>
        <c:noMultiLvlLbl val="0"/>
      </c:catAx>
      <c:valAx>
        <c:axId val="30469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69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877</c:v>
                </c:pt>
                <c:pt idx="5">
                  <c:v>904</c:v>
                </c:pt>
                <c:pt idx="8">
                  <c:v>944</c:v>
                </c:pt>
                <c:pt idx="11">
                  <c:v>993</c:v>
                </c:pt>
                <c:pt idx="14">
                  <c:v>1008</c:v>
                </c:pt>
              </c:numCache>
            </c:numRef>
          </c:val>
          <c:extLst xmlns:c16r2="http://schemas.microsoft.com/office/drawing/2015/06/chart">
            <c:ext xmlns:c16="http://schemas.microsoft.com/office/drawing/2014/chart" uri="{C3380CC4-5D6E-409C-BE32-E72D297353CC}">
              <c16:uniqueId val="{00000000-DB7E-47EA-9EDE-7820DA7062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B7E-47EA-9EDE-7820DA7062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B7E-47EA-9EDE-7820DA7062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16</c:v>
                </c:pt>
                <c:pt idx="6">
                  <c:v>21</c:v>
                </c:pt>
                <c:pt idx="9">
                  <c:v>18</c:v>
                </c:pt>
                <c:pt idx="12">
                  <c:v>42</c:v>
                </c:pt>
              </c:numCache>
            </c:numRef>
          </c:val>
          <c:extLst xmlns:c16r2="http://schemas.microsoft.com/office/drawing/2015/06/chart">
            <c:ext xmlns:c16="http://schemas.microsoft.com/office/drawing/2014/chart" uri="{C3380CC4-5D6E-409C-BE32-E72D297353CC}">
              <c16:uniqueId val="{00000003-DB7E-47EA-9EDE-7820DA7062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234</c:v>
                </c:pt>
                <c:pt idx="3">
                  <c:v>225</c:v>
                </c:pt>
                <c:pt idx="6">
                  <c:v>216</c:v>
                </c:pt>
                <c:pt idx="9">
                  <c:v>0</c:v>
                </c:pt>
                <c:pt idx="12">
                  <c:v>0</c:v>
                </c:pt>
              </c:numCache>
            </c:numRef>
          </c:val>
          <c:extLst xmlns:c16r2="http://schemas.microsoft.com/office/drawing/2015/06/chart">
            <c:ext xmlns:c16="http://schemas.microsoft.com/office/drawing/2014/chart" uri="{C3380CC4-5D6E-409C-BE32-E72D297353CC}">
              <c16:uniqueId val="{00000004-DB7E-47EA-9EDE-7820DA7062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7E-47EA-9EDE-7820DA7062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7E-47EA-9EDE-7820DA7062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882</c:v>
                </c:pt>
                <c:pt idx="3">
                  <c:v>843</c:v>
                </c:pt>
                <c:pt idx="6">
                  <c:v>873</c:v>
                </c:pt>
                <c:pt idx="9">
                  <c:v>1231</c:v>
                </c:pt>
                <c:pt idx="12">
                  <c:v>1240</c:v>
                </c:pt>
              </c:numCache>
            </c:numRef>
          </c:val>
          <c:extLst xmlns:c16r2="http://schemas.microsoft.com/office/drawing/2015/06/chart">
            <c:ext xmlns:c16="http://schemas.microsoft.com/office/drawing/2014/chart" uri="{C3380CC4-5D6E-409C-BE32-E72D297353CC}">
              <c16:uniqueId val="{00000007-DB7E-47EA-9EDE-7820DA706207}"/>
            </c:ext>
          </c:extLst>
        </c:ser>
        <c:dLbls>
          <c:showLegendKey val="0"/>
          <c:showVal val="0"/>
          <c:showCatName val="0"/>
          <c:showSerName val="0"/>
          <c:showPercent val="0"/>
          <c:showBubbleSize val="0"/>
        </c:dLbls>
        <c:gapWidth val="100"/>
        <c:overlap val="100"/>
        <c:axId val="304691544"/>
        <c:axId val="30468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255</c:v>
                </c:pt>
                <c:pt idx="2">
                  <c:v>#N/A</c:v>
                </c:pt>
                <c:pt idx="3">
                  <c:v>#N/A</c:v>
                </c:pt>
                <c:pt idx="4">
                  <c:v>180</c:v>
                </c:pt>
                <c:pt idx="5">
                  <c:v>#N/A</c:v>
                </c:pt>
                <c:pt idx="6">
                  <c:v>#N/A</c:v>
                </c:pt>
                <c:pt idx="7">
                  <c:v>166</c:v>
                </c:pt>
                <c:pt idx="8">
                  <c:v>#N/A</c:v>
                </c:pt>
                <c:pt idx="9">
                  <c:v>#N/A</c:v>
                </c:pt>
                <c:pt idx="10">
                  <c:v>256</c:v>
                </c:pt>
                <c:pt idx="11">
                  <c:v>#N/A</c:v>
                </c:pt>
                <c:pt idx="12">
                  <c:v>#N/A</c:v>
                </c:pt>
                <c:pt idx="13">
                  <c:v>274</c:v>
                </c:pt>
                <c:pt idx="14">
                  <c:v>#N/A</c:v>
                </c:pt>
              </c:numCache>
            </c:numRef>
          </c:val>
          <c:smooth val="0"/>
          <c:extLst xmlns:c16r2="http://schemas.microsoft.com/office/drawing/2015/06/chart">
            <c:ext xmlns:c16="http://schemas.microsoft.com/office/drawing/2014/chart" uri="{C3380CC4-5D6E-409C-BE32-E72D297353CC}">
              <c16:uniqueId val="{00000008-DB7E-47EA-9EDE-7820DA706207}"/>
            </c:ext>
          </c:extLst>
        </c:ser>
        <c:dLbls>
          <c:showLegendKey val="0"/>
          <c:showVal val="0"/>
          <c:showCatName val="0"/>
          <c:showSerName val="0"/>
          <c:showPercent val="0"/>
          <c:showBubbleSize val="0"/>
        </c:dLbls>
        <c:marker val="1"/>
        <c:smooth val="0"/>
        <c:axId val="304691544"/>
        <c:axId val="304684880"/>
      </c:lineChart>
      <c:catAx>
        <c:axId val="30469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684880"/>
        <c:crosses val="autoZero"/>
        <c:auto val="1"/>
        <c:lblAlgn val="ctr"/>
        <c:lblOffset val="100"/>
        <c:tickLblSkip val="1"/>
        <c:tickMarkSkip val="1"/>
        <c:noMultiLvlLbl val="0"/>
      </c:catAx>
      <c:valAx>
        <c:axId val="30468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69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8983</c:v>
                </c:pt>
                <c:pt idx="5">
                  <c:v>9823</c:v>
                </c:pt>
                <c:pt idx="8">
                  <c:v>11415</c:v>
                </c:pt>
                <c:pt idx="11">
                  <c:v>11251</c:v>
                </c:pt>
                <c:pt idx="14">
                  <c:v>11643</c:v>
                </c:pt>
              </c:numCache>
            </c:numRef>
          </c:val>
          <c:extLst xmlns:c16r2="http://schemas.microsoft.com/office/drawing/2015/06/chart">
            <c:ext xmlns:c16="http://schemas.microsoft.com/office/drawing/2014/chart" uri="{C3380CC4-5D6E-409C-BE32-E72D297353CC}">
              <c16:uniqueId val="{00000000-AEA9-483A-B30E-8D3AF83D12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c:v>
                </c:pt>
                <c:pt idx="5">
                  <c:v>37</c:v>
                </c:pt>
                <c:pt idx="8">
                  <c:v>27</c:v>
                </c:pt>
                <c:pt idx="11">
                  <c:v>17</c:v>
                </c:pt>
                <c:pt idx="14">
                  <c:v>8</c:v>
                </c:pt>
              </c:numCache>
            </c:numRef>
          </c:val>
          <c:extLst xmlns:c16r2="http://schemas.microsoft.com/office/drawing/2015/06/chart">
            <c:ext xmlns:c16="http://schemas.microsoft.com/office/drawing/2014/chart" uri="{C3380CC4-5D6E-409C-BE32-E72D297353CC}">
              <c16:uniqueId val="{00000001-AEA9-483A-B30E-8D3AF83D12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5364</c:v>
                </c:pt>
                <c:pt idx="5">
                  <c:v>5272</c:v>
                </c:pt>
                <c:pt idx="8">
                  <c:v>6178</c:v>
                </c:pt>
                <c:pt idx="11">
                  <c:v>6133</c:v>
                </c:pt>
                <c:pt idx="14">
                  <c:v>5895</c:v>
                </c:pt>
              </c:numCache>
            </c:numRef>
          </c:val>
          <c:extLst xmlns:c16r2="http://schemas.microsoft.com/office/drawing/2015/06/chart">
            <c:ext xmlns:c16="http://schemas.microsoft.com/office/drawing/2014/chart" uri="{C3380CC4-5D6E-409C-BE32-E72D297353CC}">
              <c16:uniqueId val="{00000002-AEA9-483A-B30E-8D3AF83D12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EA9-483A-B30E-8D3AF83D12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EA9-483A-B30E-8D3AF83D12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A9-483A-B30E-8D3AF83D12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1454</c:v>
                </c:pt>
                <c:pt idx="3">
                  <c:v>1228</c:v>
                </c:pt>
                <c:pt idx="6">
                  <c:v>1280</c:v>
                </c:pt>
                <c:pt idx="9">
                  <c:v>1211</c:v>
                </c:pt>
                <c:pt idx="12">
                  <c:v>1157</c:v>
                </c:pt>
              </c:numCache>
            </c:numRef>
          </c:val>
          <c:extLst xmlns:c16r2="http://schemas.microsoft.com/office/drawing/2015/06/chart">
            <c:ext xmlns:c16="http://schemas.microsoft.com/office/drawing/2014/chart" uri="{C3380CC4-5D6E-409C-BE32-E72D297353CC}">
              <c16:uniqueId val="{00000006-AEA9-483A-B30E-8D3AF83D12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92</c:v>
                </c:pt>
                <c:pt idx="3">
                  <c:v>376</c:v>
                </c:pt>
                <c:pt idx="6">
                  <c:v>1759</c:v>
                </c:pt>
                <c:pt idx="9">
                  <c:v>1752</c:v>
                </c:pt>
                <c:pt idx="12">
                  <c:v>1709</c:v>
                </c:pt>
              </c:numCache>
            </c:numRef>
          </c:val>
          <c:extLst xmlns:c16r2="http://schemas.microsoft.com/office/drawing/2015/06/chart">
            <c:ext xmlns:c16="http://schemas.microsoft.com/office/drawing/2014/chart" uri="{C3380CC4-5D6E-409C-BE32-E72D297353CC}">
              <c16:uniqueId val="{00000007-AEA9-483A-B30E-8D3AF83D12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1920</c:v>
                </c:pt>
                <c:pt idx="3">
                  <c:v>1776</c:v>
                </c:pt>
                <c:pt idx="6">
                  <c:v>1606</c:v>
                </c:pt>
                <c:pt idx="9">
                  <c:v>0</c:v>
                </c:pt>
                <c:pt idx="12">
                  <c:v>0</c:v>
                </c:pt>
              </c:numCache>
            </c:numRef>
          </c:val>
          <c:extLst xmlns:c16r2="http://schemas.microsoft.com/office/drawing/2015/06/chart">
            <c:ext xmlns:c16="http://schemas.microsoft.com/office/drawing/2014/chart" uri="{C3380CC4-5D6E-409C-BE32-E72D297353CC}">
              <c16:uniqueId val="{00000008-AEA9-483A-B30E-8D3AF83D12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EA9-483A-B30E-8D3AF83D12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7291</c:v>
                </c:pt>
                <c:pt idx="3">
                  <c:v>7660</c:v>
                </c:pt>
                <c:pt idx="6">
                  <c:v>8976</c:v>
                </c:pt>
                <c:pt idx="9">
                  <c:v>10977</c:v>
                </c:pt>
                <c:pt idx="12">
                  <c:v>11385</c:v>
                </c:pt>
              </c:numCache>
            </c:numRef>
          </c:val>
          <c:extLst xmlns:c16r2="http://schemas.microsoft.com/office/drawing/2015/06/chart">
            <c:ext xmlns:c16="http://schemas.microsoft.com/office/drawing/2014/chart" uri="{C3380CC4-5D6E-409C-BE32-E72D297353CC}">
              <c16:uniqueId val="{0000000A-AEA9-483A-B30E-8D3AF83D1210}"/>
            </c:ext>
          </c:extLst>
        </c:ser>
        <c:dLbls>
          <c:showLegendKey val="0"/>
          <c:showVal val="0"/>
          <c:showCatName val="0"/>
          <c:showSerName val="0"/>
          <c:showPercent val="0"/>
          <c:showBubbleSize val="0"/>
        </c:dLbls>
        <c:gapWidth val="100"/>
        <c:overlap val="100"/>
        <c:axId val="316835424"/>
        <c:axId val="316835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EA9-483A-B30E-8D3AF83D1210}"/>
            </c:ext>
          </c:extLst>
        </c:ser>
        <c:dLbls>
          <c:showLegendKey val="0"/>
          <c:showVal val="0"/>
          <c:showCatName val="0"/>
          <c:showSerName val="0"/>
          <c:showPercent val="0"/>
          <c:showBubbleSize val="0"/>
        </c:dLbls>
        <c:marker val="1"/>
        <c:smooth val="0"/>
        <c:axId val="316835424"/>
        <c:axId val="316835816"/>
      </c:lineChart>
      <c:catAx>
        <c:axId val="31683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6835816"/>
        <c:crosses val="autoZero"/>
        <c:auto val="1"/>
        <c:lblAlgn val="ctr"/>
        <c:lblOffset val="100"/>
        <c:tickLblSkip val="1"/>
        <c:tickMarkSkip val="1"/>
        <c:noMultiLvlLbl val="0"/>
      </c:catAx>
      <c:valAx>
        <c:axId val="316835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83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1376</c:v>
                </c:pt>
                <c:pt idx="1">
                  <c:v>1364</c:v>
                </c:pt>
                <c:pt idx="2">
                  <c:v>1488</c:v>
                </c:pt>
              </c:numCache>
            </c:numRef>
          </c:val>
          <c:extLst xmlns:c16r2="http://schemas.microsoft.com/office/drawing/2015/06/chart">
            <c:ext xmlns:c16="http://schemas.microsoft.com/office/drawing/2014/chart" uri="{C3380CC4-5D6E-409C-BE32-E72D297353CC}">
              <c16:uniqueId val="{00000000-D6F9-48ED-A829-61ED304700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2630</c:v>
                </c:pt>
                <c:pt idx="1">
                  <c:v>2634</c:v>
                </c:pt>
                <c:pt idx="2">
                  <c:v>2233</c:v>
                </c:pt>
              </c:numCache>
            </c:numRef>
          </c:val>
          <c:extLst xmlns:c16r2="http://schemas.microsoft.com/office/drawing/2015/06/chart">
            <c:ext xmlns:c16="http://schemas.microsoft.com/office/drawing/2014/chart" uri="{C3380CC4-5D6E-409C-BE32-E72D297353CC}">
              <c16:uniqueId val="{00000001-D6F9-48ED-A829-61ED304700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3023</c:v>
                </c:pt>
                <c:pt idx="1">
                  <c:v>2867</c:v>
                </c:pt>
                <c:pt idx="2">
                  <c:v>2851</c:v>
                </c:pt>
              </c:numCache>
            </c:numRef>
          </c:val>
          <c:extLst xmlns:c16r2="http://schemas.microsoft.com/office/drawing/2015/06/chart">
            <c:ext xmlns:c16="http://schemas.microsoft.com/office/drawing/2014/chart" uri="{C3380CC4-5D6E-409C-BE32-E72D297353CC}">
              <c16:uniqueId val="{00000002-D6F9-48ED-A829-61ED30470039}"/>
            </c:ext>
          </c:extLst>
        </c:ser>
        <c:dLbls>
          <c:showLegendKey val="0"/>
          <c:showVal val="0"/>
          <c:showCatName val="0"/>
          <c:showSerName val="0"/>
          <c:showPercent val="0"/>
          <c:showBubbleSize val="0"/>
        </c:dLbls>
        <c:gapWidth val="120"/>
        <c:overlap val="100"/>
        <c:axId val="316836600"/>
        <c:axId val="316841304"/>
      </c:barChart>
      <c:catAx>
        <c:axId val="31683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6841304"/>
        <c:crosses val="autoZero"/>
        <c:auto val="1"/>
        <c:lblAlgn val="ctr"/>
        <c:lblOffset val="100"/>
        <c:tickLblSkip val="1"/>
        <c:tickMarkSkip val="1"/>
        <c:noMultiLvlLbl val="0"/>
      </c:catAx>
      <c:valAx>
        <c:axId val="316841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683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A41-4077-9078-0DA6C2AAD5D3}"/>
                </c:ext>
                <c:ext xmlns:c15="http://schemas.microsoft.com/office/drawing/2012/chart" uri="{CE6537A1-D6FC-4f65-9D91-7224C49458BB}">
                  <c15:dlblFieldTable>
                    <c15:dlblFTEntry>
                      <c15:txfldGUID>{83600AD1-FDF2-46D1-B568-55AA37B29B68}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41-4077-9078-0DA6C2AAD5D3}"/>
                </c:ext>
                <c:ext xmlns:c15="http://schemas.microsoft.com/office/drawing/2012/chart" uri="{CE6537A1-D6FC-4f65-9D91-7224C49458BB}">
                  <c15:dlblFieldTable>
                    <c15:dlblFTEntry>
                      <c15:txfldGUID>{4C0C67E6-E19B-4E5C-941A-E63C61D1BF40}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A41-4077-9078-0DA6C2AAD5D3}"/>
                </c:ext>
                <c:ext xmlns:c15="http://schemas.microsoft.com/office/drawing/2012/chart" uri="{CE6537A1-D6FC-4f65-9D91-7224C49458BB}">
                  <c15:dlblFieldTable>
                    <c15:dlblFTEntry>
                      <c15:txfldGUID>{DE39DAF7-FEEC-420E-8887-398D188570C1}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41-4077-9078-0DA6C2AAD5D3}"/>
                </c:ext>
                <c:ext xmlns:c15="http://schemas.microsoft.com/office/drawing/2012/chart" uri="{CE6537A1-D6FC-4f65-9D91-7224C49458BB}">
                  <c15:dlblFieldTable>
                    <c15:dlblFTEntry>
                      <c15:txfldGUID>{6C37F475-DF88-4CF5-934A-C27E2E02EAB7}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A41-4077-9078-0DA6C2AAD5D3}"/>
                </c:ext>
                <c:ext xmlns:c15="http://schemas.microsoft.com/office/drawing/2012/chart" uri="{CE6537A1-D6FC-4f65-9D91-7224C49458BB}">
                  <c15:dlblFieldTable>
                    <c15:dlblFTEntry>
                      <c15:txfldGUID>{763D86EC-522D-4BD1-8248-3F170E5A6772}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41-4077-9078-0DA6C2AAD5D3}"/>
                </c:ext>
                <c:ext xmlns:c15="http://schemas.microsoft.com/office/drawing/2012/chart" uri="{CE6537A1-D6FC-4f65-9D91-7224C49458BB}">
                  <c15:dlblFieldTable>
                    <c15:dlblFTEntry>
                      <c15:txfldGUID>{CEC04ECB-39F4-4696-95C9-40624DAFFB1E}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A41-4077-9078-0DA6C2AAD5D3}"/>
                </c:ext>
                <c:ext xmlns:c15="http://schemas.microsoft.com/office/drawing/2012/chart" uri="{CE6537A1-D6FC-4f65-9D91-7224C49458BB}">
                  <c15:dlblFieldTable>
                    <c15:dlblFTEntry>
                      <c15:txfldGUID>{37728521-F393-40C7-952E-3AE293A21572}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41-4077-9078-0DA6C2AAD5D3}"/>
                </c:ext>
                <c:ext xmlns:c15="http://schemas.microsoft.com/office/drawing/2012/chart" uri="{CE6537A1-D6FC-4f65-9D91-7224C49458BB}">
                  <c15:dlblFieldTable>
                    <c15:dlblFTEntry>
                      <c15:txfldGUID>{50BDC361-50C1-4740-BEFE-1492CA22DCF0}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A41-4077-9078-0DA6C2AAD5D3}"/>
                </c:ext>
                <c:ext xmlns:c15="http://schemas.microsoft.com/office/drawing/2012/chart" uri="{CE6537A1-D6FC-4f65-9D91-7224C49458BB}">
                  <c15:dlblFieldTable>
                    <c15:dlblFTEntry>
                      <c15:txfldGUID>{D57958FA-0B06-477E-8032-032C781BD44D}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72.2</c:v>
                </c:pt>
                <c:pt idx="32">
                  <c:v>71.7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A41-4077-9078-0DA6C2AAD5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A41-4077-9078-0DA6C2AAD5D3}"/>
                </c:ext>
                <c:ext xmlns:c15="http://schemas.microsoft.com/office/drawing/2012/chart" uri="{CE6537A1-D6FC-4f65-9D91-7224C49458BB}">
                  <c15:dlblFieldTable>
                    <c15:dlblFTEntry>
                      <c15:txfldGUID>{27A25192-8E5A-4BAC-9680-53F9441009B2}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A41-4077-9078-0DA6C2AAD5D3}"/>
                </c:ext>
                <c:ext xmlns:c15="http://schemas.microsoft.com/office/drawing/2012/chart" uri="{CE6537A1-D6FC-4f65-9D91-7224C49458BB}">
                  <c15:dlblFieldTable>
                    <c15:dlblFTEntry>
                      <c15:txfldGUID>{5B849438-E9A9-4C56-A224-18F6AFDCA112}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A41-4077-9078-0DA6C2AAD5D3}"/>
                </c:ext>
                <c:ext xmlns:c15="http://schemas.microsoft.com/office/drawing/2012/chart" uri="{CE6537A1-D6FC-4f65-9D91-7224C49458BB}">
                  <c15:dlblFieldTable>
                    <c15:dlblFTEntry>
                      <c15:txfldGUID>{6003952D-D756-45A8-A689-EE315E7B7D2F}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A41-4077-9078-0DA6C2AAD5D3}"/>
                </c:ext>
                <c:ext xmlns:c15="http://schemas.microsoft.com/office/drawing/2012/chart" uri="{CE6537A1-D6FC-4f65-9D91-7224C49458BB}">
                  <c15:dlblFieldTable>
                    <c15:dlblFTEntry>
                      <c15:txfldGUID>{41E3A3E4-4469-4B8C-A2BA-FFA75FB78900}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A41-4077-9078-0DA6C2AAD5D3}"/>
                </c:ext>
                <c:ext xmlns:c15="http://schemas.microsoft.com/office/drawing/2012/chart" uri="{CE6537A1-D6FC-4f65-9D91-7224C49458BB}">
                  <c15:dlblFieldTable>
                    <c15:dlblFTEntry>
                      <c15:txfldGUID>{EDFA162A-169A-4161-B46E-4D7A72A3491E}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A41-4077-9078-0DA6C2AAD5D3}"/>
                </c:ext>
                <c:ext xmlns:c15="http://schemas.microsoft.com/office/drawing/2012/chart" uri="{CE6537A1-D6FC-4f65-9D91-7224C49458BB}">
                  <c15:dlblFieldTable>
                    <c15:dlblFTEntry>
                      <c15:txfldGUID>{576C12D8-E890-4F5A-9B99-472A978F2590}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A41-4077-9078-0DA6C2AAD5D3}"/>
                </c:ext>
                <c:ext xmlns:c15="http://schemas.microsoft.com/office/drawing/2012/chart" uri="{CE6537A1-D6FC-4f65-9D91-7224C49458BB}">
                  <c15:dlblFieldTable>
                    <c15:dlblFTEntry>
                      <c15:txfldGUID>{190F93B4-1B4F-4A0F-A73E-7615BDAF1750}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A41-4077-9078-0DA6C2AAD5D3}"/>
                </c:ext>
                <c:ext xmlns:c15="http://schemas.microsoft.com/office/drawing/2012/chart" uri="{CE6537A1-D6FC-4f65-9D91-7224C49458BB}">
                  <c15:layout/>
                  <c15:dlblFieldTable>
                    <c15:dlblFTEntry>
                      <c15:txfldGUID>{233C7D08-6D99-4AD7-B70B-04E4F414CC9C}</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A41-4077-9078-0DA6C2AAD5D3}"/>
                </c:ext>
                <c:ext xmlns:c15="http://schemas.microsoft.com/office/drawing/2012/chart" uri="{CE6537A1-D6FC-4f65-9D91-7224C49458BB}">
                  <c15:layout/>
                  <c15:dlblFieldTable>
                    <c15:dlblFTEntry>
                      <c15:txfldGUID>{0C45C2D4-C373-425B-B3C6-99C4DBA84D5F}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pt idx="32">
                  <c:v>58.2</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FA41-4077-9078-0DA6C2AAD5D3}"/>
            </c:ext>
          </c:extLst>
        </c:ser>
        <c:dLbls>
          <c:showLegendKey val="0"/>
          <c:showVal val="1"/>
          <c:showCatName val="0"/>
          <c:showSerName val="0"/>
          <c:showPercent val="0"/>
          <c:showBubbleSize val="0"/>
        </c:dLbls>
        <c:axId val="520349320"/>
        <c:axId val="520348536"/>
      </c:scatterChart>
      <c:valAx>
        <c:axId val="520349320"/>
        <c:scaling>
          <c:orientation val="minMax"/>
          <c:max val="58.800000000000004"/>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348536"/>
        <c:crosses val="autoZero"/>
        <c:crossBetween val="midCat"/>
      </c:valAx>
      <c:valAx>
        <c:axId val="520348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0349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DB-4E8F-A28F-97C6C5EC462D}"/>
                </c:ext>
                <c:ext xmlns:c15="http://schemas.microsoft.com/office/drawing/2012/chart" uri="{CE6537A1-D6FC-4f65-9D91-7224C49458BB}">
                  <c15:dlblFieldTable>
                    <c15:dlblFTEntry>
                      <c15:txfldGUID>{F3672040-FD85-4365-AE0C-4C4D11CB918C}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DB-4E8F-A28F-97C6C5EC462D}"/>
                </c:ext>
                <c:ext xmlns:c15="http://schemas.microsoft.com/office/drawing/2012/chart" uri="{CE6537A1-D6FC-4f65-9D91-7224C49458BB}">
                  <c15:dlblFieldTable>
                    <c15:dlblFTEntry>
                      <c15:txfldGUID>{F9DF5DB1-C59E-43F4-AFDC-F70C0CFCA048}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DB-4E8F-A28F-97C6C5EC462D}"/>
                </c:ext>
                <c:ext xmlns:c15="http://schemas.microsoft.com/office/drawing/2012/chart" uri="{CE6537A1-D6FC-4f65-9D91-7224C49458BB}">
                  <c15:dlblFieldTable>
                    <c15:dlblFTEntry>
                      <c15:txfldGUID>{5E22B8DF-6748-4A2F-9D62-ABD110164711}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DB-4E8F-A28F-97C6C5EC462D}"/>
                </c:ext>
                <c:ext xmlns:c15="http://schemas.microsoft.com/office/drawing/2012/chart" uri="{CE6537A1-D6FC-4f65-9D91-7224C49458BB}">
                  <c15:dlblFieldTable>
                    <c15:dlblFTEntry>
                      <c15:txfldGUID>{FD5C053B-618C-495D-8879-898336E758C4}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DB-4E8F-A28F-97C6C5EC462D}"/>
                </c:ext>
                <c:ext xmlns:c15="http://schemas.microsoft.com/office/drawing/2012/chart" uri="{CE6537A1-D6FC-4f65-9D91-7224C49458BB}">
                  <c15:dlblFieldTable>
                    <c15:dlblFTEntry>
                      <c15:txfldGUID>{18E77541-7886-4FAA-B601-4D3320A09D50}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DB-4E8F-A28F-97C6C5EC462D}"/>
                </c:ext>
                <c:ext xmlns:c15="http://schemas.microsoft.com/office/drawing/2012/chart" uri="{CE6537A1-D6FC-4f65-9D91-7224C49458BB}">
                  <c15:dlblFieldTable>
                    <c15:dlblFTEntry>
                      <c15:txfldGUID>{81CF616C-EFC1-4770-964E-A6336CE6163A}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DB-4E8F-A28F-97C6C5EC462D}"/>
                </c:ext>
                <c:ext xmlns:c15="http://schemas.microsoft.com/office/drawing/2012/chart" uri="{CE6537A1-D6FC-4f65-9D91-7224C49458BB}">
                  <c15:dlblFieldTable>
                    <c15:dlblFTEntry>
                      <c15:txfldGUID>{991D4744-8A85-49C3-8980-BCC7C1D91566}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DB-4E8F-A28F-97C6C5EC462D}"/>
                </c:ext>
                <c:ext xmlns:c15="http://schemas.microsoft.com/office/drawing/2012/chart" uri="{CE6537A1-D6FC-4f65-9D91-7224C49458BB}">
                  <c15:dlblFieldTable>
                    <c15:dlblFTEntry>
                      <c15:txfldGUID>{11D579CA-B62A-4D1D-A6D8-26E4E44D6F73}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DB-4E8F-A28F-97C6C5EC462D}"/>
                </c:ext>
                <c:ext xmlns:c15="http://schemas.microsoft.com/office/drawing/2012/chart" uri="{CE6537A1-D6FC-4f65-9D91-7224C49458BB}">
                  <c15:dlblFieldTable>
                    <c15:dlblFTEntry>
                      <c15:txfldGUID>{57A5B7A7-CE89-4B17-8D9C-AC29F526D910}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4.9000000000000004</c:v>
                </c:pt>
                <c:pt idx="16">
                  <c:v>4.2</c:v>
                </c:pt>
                <c:pt idx="24">
                  <c:v>4.3</c:v>
                </c:pt>
                <c:pt idx="32">
                  <c:v>5.0999999999999996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ADB-4E8F-A28F-97C6C5EC46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DB-4E8F-A28F-97C6C5EC462D}"/>
                </c:ext>
                <c:ext xmlns:c15="http://schemas.microsoft.com/office/drawing/2012/chart" uri="{CE6537A1-D6FC-4f65-9D91-7224C49458BB}">
                  <c15:dlblFieldTable>
                    <c15:dlblFTEntry>
                      <c15:txfldGUID>{29C21808-C93C-452F-B352-975FAC67405A}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DB-4E8F-A28F-97C6C5EC462D}"/>
                </c:ext>
                <c:ext xmlns:c15="http://schemas.microsoft.com/office/drawing/2012/chart" uri="{CE6537A1-D6FC-4f65-9D91-7224C49458BB}">
                  <c15:dlblFieldTable>
                    <c15:dlblFTEntry>
                      <c15:txfldGUID>{37DE11EB-BDB4-48F4-8529-7BC96082571B}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DB-4E8F-A28F-97C6C5EC462D}"/>
                </c:ext>
                <c:ext xmlns:c15="http://schemas.microsoft.com/office/drawing/2012/chart" uri="{CE6537A1-D6FC-4f65-9D91-7224C49458BB}">
                  <c15:dlblFieldTable>
                    <c15:dlblFTEntry>
                      <c15:txfldGUID>{1EC9D880-DDEB-4013-AD87-AE09B06768D0}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DB-4E8F-A28F-97C6C5EC462D}"/>
                </c:ext>
                <c:ext xmlns:c15="http://schemas.microsoft.com/office/drawing/2012/chart" uri="{CE6537A1-D6FC-4f65-9D91-7224C49458BB}">
                  <c15:dlblFieldTable>
                    <c15:dlblFTEntry>
                      <c15:txfldGUID>{C29BDE6C-ED01-4341-BEA3-945B90D8504C}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DB-4E8F-A28F-97C6C5EC462D}"/>
                </c:ext>
                <c:ext xmlns:c15="http://schemas.microsoft.com/office/drawing/2012/chart" uri="{CE6537A1-D6FC-4f65-9D91-7224C49458BB}">
                  <c15:dlblFieldTable>
                    <c15:dlblFTEntry>
                      <c15:txfldGUID>{833B24FE-5A77-41DB-93DF-3377D0FE5397}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DB-4E8F-A28F-97C6C5EC462D}"/>
                </c:ext>
                <c:ext xmlns:c15="http://schemas.microsoft.com/office/drawing/2012/chart" uri="{CE6537A1-D6FC-4f65-9D91-7224C49458BB}">
                  <c15:dlblFieldTable>
                    <c15:dlblFTEntry>
                      <c15:txfldGUID>{AE4FBD43-ECD8-43AA-BB7F-1028320FDEC6}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DB-4E8F-A28F-97C6C5EC462D}"/>
                </c:ext>
                <c:ext xmlns:c15="http://schemas.microsoft.com/office/drawing/2012/chart" uri="{CE6537A1-D6FC-4f65-9D91-7224C49458BB}">
                  <c15:dlblFieldTable>
                    <c15:dlblFTEntry>
                      <c15:txfldGUID>{0F22B137-AAFF-4895-97F8-1A2FEF924B6D}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DB-4E8F-A28F-97C6C5EC462D}"/>
                </c:ext>
                <c:ext xmlns:c15="http://schemas.microsoft.com/office/drawing/2012/chart" uri="{CE6537A1-D6FC-4f65-9D91-7224C49458BB}">
                  <c15:dlblFieldTable>
                    <c15:dlblFTEntry>
                      <c15:txfldGUID>{7789E821-DBE3-42E9-93F8-2DB8C20F0173}</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DB-4E8F-A28F-97C6C5EC462D}"/>
                </c:ext>
                <c:ext xmlns:c15="http://schemas.microsoft.com/office/drawing/2012/chart" uri="{CE6537A1-D6FC-4f65-9D91-7224C49458BB}">
                  <c15:dlblFieldTable>
                    <c15:dlblFTEntry>
                      <c15:txfldGUID>{D51DFAC8-2331-48DE-8630-CACF6043BD71}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9.3000000000000007</c:v>
                </c:pt>
                <c:pt idx="24">
                  <c:v>7.9</c:v>
                </c:pt>
                <c:pt idx="32">
                  <c:v>7.9</c:v>
                </c:pt>
              </c:numCache>
            </c:numRef>
          </c:xVal>
          <c:yVal>
            <c:numRef>
              <c:f>公会計指標分析・財政指標組合せ分析表!$BP$77:$DC$77</c:f>
              <c:numCache>
                <c:formatCode>#,##0.0;"▲ "#,##0.0</c:formatCode>
                <c:ptCount val="40"/>
                <c:pt idx="0">
                  <c:v>54.6</c:v>
                </c:pt>
                <c:pt idx="8">
                  <c:v>48.7</c:v>
                </c:pt>
                <c:pt idx="16">
                  <c:v>20.2</c:v>
                </c:pt>
                <c:pt idx="24">
                  <c:v>0</c:v>
                </c:pt>
                <c:pt idx="32">
                  <c:v>0</c:v>
                </c:pt>
              </c:numCache>
            </c:numRef>
          </c:yVal>
          <c:smooth val="0"/>
          <c:extLst xmlns:c16r2="http://schemas.microsoft.com/office/drawing/2015/06/chart">
            <c:ext xmlns:c16="http://schemas.microsoft.com/office/drawing/2014/chart" uri="{C3380CC4-5D6E-409C-BE32-E72D297353CC}">
              <c16:uniqueId val="{00000013-DADB-4E8F-A28F-97C6C5EC462D}"/>
            </c:ext>
          </c:extLst>
        </c:ser>
        <c:dLbls>
          <c:showLegendKey val="0"/>
          <c:showVal val="1"/>
          <c:showCatName val="0"/>
          <c:showSerName val="0"/>
          <c:showPercent val="0"/>
          <c:showBubbleSize val="0"/>
        </c:dLbls>
        <c:axId val="520350496"/>
        <c:axId val="520348928"/>
      </c:scatterChart>
      <c:valAx>
        <c:axId val="520350496"/>
        <c:scaling>
          <c:orientation val="minMax"/>
          <c:max val="11.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348928"/>
        <c:crosses val="autoZero"/>
        <c:crossBetween val="midCat"/>
      </c:valAx>
      <c:valAx>
        <c:axId val="520348928"/>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035049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普通建設事業の選択と集中、</a:t>
          </a:r>
          <a:r>
            <a:rPr lang="ja-JP" altLang="en-US" sz="1100" b="0" i="0" baseline="0">
              <a:solidFill>
                <a:sysClr val="windowText" lastClr="000000"/>
              </a:solidFill>
              <a:effectLst/>
              <a:latin typeface="+mn-lt"/>
              <a:ea typeface="+mn-ea"/>
              <a:cs typeface="+mn-cs"/>
            </a:rPr>
            <a:t>新規発行額の抑制や低金利での借入に努めるとともに、</a:t>
          </a:r>
          <a:r>
            <a:rPr lang="ja-JP" altLang="ja-JP" sz="1100" b="0" i="0" baseline="0">
              <a:solidFill>
                <a:sysClr val="windowText" lastClr="000000"/>
              </a:solidFill>
              <a:effectLst/>
              <a:latin typeface="+mn-lt"/>
              <a:ea typeface="+mn-ea"/>
              <a:cs typeface="+mn-cs"/>
            </a:rPr>
            <a:t>交付税算入見込額が大きな地方債の活用を進めて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なお、公立病院の再編により、病院事業から債務承継を行っており、</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年度から</a:t>
          </a:r>
          <a:r>
            <a:rPr lang="ja-JP" altLang="ja-JP" sz="1100" b="0" i="0" baseline="0">
              <a:solidFill>
                <a:sysClr val="windowText" lastClr="000000"/>
              </a:solidFill>
              <a:effectLst/>
              <a:latin typeface="+mn-lt"/>
              <a:ea typeface="+mn-ea"/>
              <a:cs typeface="+mn-cs"/>
            </a:rPr>
            <a:t>公営企業債の元利償還金に対する繰入金が減り、元利償還金が増えている</a:t>
          </a:r>
          <a:r>
            <a:rPr lang="ja-JP" altLang="en-US" sz="1100" b="0" i="0" baseline="0">
              <a:solidFill>
                <a:sysClr val="windowText" lastClr="000000"/>
              </a:solidFill>
              <a:effectLst/>
              <a:latin typeface="+mn-lt"/>
              <a:ea typeface="+mn-ea"/>
              <a:cs typeface="+mn-cs"/>
            </a:rPr>
            <a:t>状況にある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合併以降、黒字決算による財調・減債基金への積立等、充当可能基金が維持できている。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また、交付税措置見込が大きな地方債の活用を進めるとともに、後年度負担の適正化のため、臨時財政対策債の発行を抑制した結果、</a:t>
          </a:r>
          <a:r>
            <a:rPr lang="ja-JP" altLang="ja-JP" sz="1100">
              <a:solidFill>
                <a:sysClr val="windowText" lastClr="000000"/>
              </a:solidFill>
              <a:effectLst/>
              <a:latin typeface="+mn-lt"/>
              <a:ea typeface="+mn-ea"/>
              <a:cs typeface="+mn-cs"/>
            </a:rPr>
            <a:t>実際の償還が発生していない債権に対する</a:t>
          </a:r>
          <a:r>
            <a:rPr lang="ja-JP" altLang="ja-JP" sz="1100" b="0" i="0" baseline="0">
              <a:solidFill>
                <a:sysClr val="windowText" lastClr="000000"/>
              </a:solidFill>
              <a:effectLst/>
              <a:latin typeface="+mn-lt"/>
              <a:ea typeface="+mn-ea"/>
              <a:cs typeface="+mn-cs"/>
            </a:rPr>
            <a:t>基準財政需要額算入見込額が増加している。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組合等負担等見込額は、小豆地区広域行政事務組合の常備消防に係る公債費（庁舎建設・ヘリポートなど）負担や、小豆島中央病院企業団の病院建設に係る公債費負担が大きなものである。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また、公立病院の再編により、病院事業から債務承継を行っており</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年度から</a:t>
          </a:r>
          <a:r>
            <a:rPr lang="ja-JP" altLang="ja-JP" sz="1100" b="0" i="0" baseline="0">
              <a:solidFill>
                <a:sysClr val="windowText" lastClr="000000"/>
              </a:solidFill>
              <a:effectLst/>
              <a:latin typeface="+mn-lt"/>
              <a:ea typeface="+mn-ea"/>
              <a:cs typeface="+mn-cs"/>
            </a:rPr>
            <a:t>公営企業債等繰入金額が減り、一般会計等に係る地方債の現在高が増えている</a:t>
          </a:r>
          <a:r>
            <a:rPr lang="ja-JP" altLang="en-US" sz="1100" b="0" i="0" baseline="0">
              <a:solidFill>
                <a:sysClr val="windowText" lastClr="000000"/>
              </a:solidFill>
              <a:effectLst/>
              <a:latin typeface="+mn-lt"/>
              <a:ea typeface="+mn-ea"/>
              <a:cs typeface="+mn-cs"/>
            </a:rPr>
            <a:t>状況にある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香川県小豆島町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財政調整基金を</a:t>
          </a:r>
          <a:r>
            <a:rPr kumimoji="1" lang="en-US" altLang="ja-JP" sz="1300">
              <a:solidFill>
                <a:schemeClr val="dk1"/>
              </a:solidFill>
              <a:effectLst/>
              <a:latin typeface="+mn-ea"/>
              <a:ea typeface="+mn-ea"/>
              <a:cs typeface="+mn-cs"/>
            </a:rPr>
            <a:t>124</a:t>
          </a:r>
          <a:r>
            <a:rPr kumimoji="1" lang="ja-JP" altLang="ja-JP" sz="1300">
              <a:solidFill>
                <a:schemeClr val="dk1"/>
              </a:solidFill>
              <a:effectLst/>
              <a:latin typeface="+mn-ea"/>
              <a:ea typeface="+mn-ea"/>
              <a:cs typeface="+mn-cs"/>
            </a:rPr>
            <a:t>百万円積み増したが、</a:t>
          </a:r>
          <a:r>
            <a:rPr kumimoji="1" lang="ja-JP" altLang="en-US" sz="1300">
              <a:solidFill>
                <a:schemeClr val="dk1"/>
              </a:solidFill>
              <a:effectLst/>
              <a:latin typeface="+mn-ea"/>
              <a:ea typeface="+mn-ea"/>
              <a:cs typeface="+mn-cs"/>
            </a:rPr>
            <a:t>減債基金は</a:t>
          </a:r>
          <a:r>
            <a:rPr kumimoji="1" lang="ja-JP" altLang="ja-JP" sz="1300">
              <a:solidFill>
                <a:schemeClr val="dk1"/>
              </a:solidFill>
              <a:effectLst/>
              <a:latin typeface="+mn-ea"/>
              <a:ea typeface="+mn-ea"/>
              <a:cs typeface="+mn-cs"/>
            </a:rPr>
            <a:t>庁舎再編に伴う施設の統廃合に伴い、</a:t>
          </a:r>
          <a:r>
            <a:rPr kumimoji="1" lang="ja-JP" altLang="ja-JP" sz="1300" baseline="0">
              <a:solidFill>
                <a:schemeClr val="dk1"/>
              </a:solidFill>
              <a:effectLst/>
              <a:latin typeface="+mn-ea"/>
              <a:ea typeface="+mn-ea"/>
              <a:cs typeface="+mn-cs"/>
            </a:rPr>
            <a:t>本庁舎として活用することとなった老健跡地を承継し、</a:t>
          </a:r>
          <a:r>
            <a:rPr kumimoji="1" lang="ja-JP" altLang="ja-JP" sz="1300">
              <a:solidFill>
                <a:schemeClr val="dk1"/>
              </a:solidFill>
              <a:effectLst/>
              <a:latin typeface="+mn-ea"/>
              <a:ea typeface="+mn-ea"/>
              <a:cs typeface="+mn-cs"/>
            </a:rPr>
            <a:t>その建設に係る町債</a:t>
          </a:r>
          <a:r>
            <a:rPr kumimoji="1" lang="ja-JP" altLang="en-US" sz="1300">
              <a:solidFill>
                <a:schemeClr val="dk1"/>
              </a:solidFill>
              <a:effectLst/>
              <a:latin typeface="+mn-ea"/>
              <a:ea typeface="+mn-ea"/>
              <a:cs typeface="+mn-cs"/>
            </a:rPr>
            <a:t>について基金</a:t>
          </a:r>
          <a:r>
            <a:rPr kumimoji="1" lang="en-US" altLang="ja-JP" sz="1300">
              <a:solidFill>
                <a:schemeClr val="dk1"/>
              </a:solidFill>
              <a:effectLst/>
              <a:latin typeface="+mn-ea"/>
              <a:ea typeface="+mn-ea"/>
              <a:cs typeface="+mn-cs"/>
            </a:rPr>
            <a:t>401</a:t>
          </a:r>
          <a:r>
            <a:rPr kumimoji="1" lang="ja-JP" altLang="en-US" sz="1300">
              <a:solidFill>
                <a:schemeClr val="dk1"/>
              </a:solidFill>
              <a:effectLst/>
              <a:latin typeface="+mn-ea"/>
              <a:ea typeface="+mn-ea"/>
              <a:cs typeface="+mn-cs"/>
            </a:rPr>
            <a:t>百万円を活用して</a:t>
          </a:r>
          <a:r>
            <a:rPr kumimoji="1" lang="ja-JP" altLang="ja-JP" sz="1300">
              <a:solidFill>
                <a:schemeClr val="dk1"/>
              </a:solidFill>
              <a:effectLst/>
              <a:latin typeface="+mn-ea"/>
              <a:ea typeface="+mn-ea"/>
              <a:cs typeface="+mn-cs"/>
            </a:rPr>
            <a:t>繰り上げて返済した</a:t>
          </a:r>
          <a:r>
            <a:rPr kumimoji="1" lang="ja-JP" altLang="en-US" sz="1300">
              <a:solidFill>
                <a:schemeClr val="dk1"/>
              </a:solidFill>
              <a:effectLst/>
              <a:latin typeface="+mn-ea"/>
              <a:ea typeface="+mn-ea"/>
              <a:cs typeface="+mn-cs"/>
            </a:rPr>
            <a:t>。特定目的基金も、その目的に沿って活用を進めたことから</a:t>
          </a:r>
          <a:r>
            <a:rPr kumimoji="1" lang="ja-JP" altLang="ja-JP" sz="1300">
              <a:solidFill>
                <a:schemeClr val="dk1"/>
              </a:solidFill>
              <a:effectLst/>
              <a:latin typeface="+mn-ea"/>
              <a:ea typeface="+mn-ea"/>
              <a:cs typeface="+mn-cs"/>
            </a:rPr>
            <a:t>基金全体では前年度</a:t>
          </a:r>
          <a:r>
            <a:rPr kumimoji="1" lang="ja-JP" altLang="en-US" sz="1300">
              <a:solidFill>
                <a:schemeClr val="dk1"/>
              </a:solidFill>
              <a:effectLst/>
              <a:latin typeface="+mn-ea"/>
              <a:ea typeface="+mn-ea"/>
              <a:cs typeface="+mn-cs"/>
            </a:rPr>
            <a:t>に比べて</a:t>
          </a:r>
          <a:r>
            <a:rPr kumimoji="1" lang="en-US" altLang="ja-JP" sz="1300">
              <a:solidFill>
                <a:schemeClr val="dk1"/>
              </a:solidFill>
              <a:effectLst/>
              <a:latin typeface="+mn-ea"/>
              <a:ea typeface="+mn-ea"/>
              <a:cs typeface="+mn-cs"/>
            </a:rPr>
            <a:t>292</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の減額となっている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財政調整基金については、標準財政規模の</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％程度（約</a:t>
          </a:r>
          <a:r>
            <a:rPr kumimoji="1" lang="en-US" altLang="ja-JP" sz="1300">
              <a:solidFill>
                <a:schemeClr val="dk1"/>
              </a:solidFill>
              <a:effectLst/>
              <a:latin typeface="+mn-ea"/>
              <a:ea typeface="+mn-ea"/>
              <a:cs typeface="+mn-cs"/>
            </a:rPr>
            <a:t>16</a:t>
          </a:r>
          <a:r>
            <a:rPr kumimoji="1" lang="ja-JP" altLang="en-US" sz="1300">
              <a:solidFill>
                <a:schemeClr val="dk1"/>
              </a:solidFill>
              <a:effectLst/>
              <a:latin typeface="+mn-ea"/>
              <a:ea typeface="+mn-ea"/>
              <a:cs typeface="+mn-cs"/>
            </a:rPr>
            <a:t>億円）を残高水準の目安とし、</a:t>
          </a:r>
          <a:r>
            <a:rPr kumimoji="1" lang="ja-JP" altLang="ja-JP" sz="1300">
              <a:solidFill>
                <a:schemeClr val="dk1"/>
              </a:solidFill>
              <a:effectLst/>
              <a:latin typeface="+mn-ea"/>
              <a:ea typeface="+mn-ea"/>
              <a:cs typeface="+mn-cs"/>
            </a:rPr>
            <a:t>財源の過不足等を調整するため</a:t>
          </a:r>
          <a:r>
            <a:rPr kumimoji="1" lang="ja-JP" altLang="en-US" sz="1300">
              <a:solidFill>
                <a:schemeClr val="dk1"/>
              </a:solidFill>
              <a:effectLst/>
              <a:latin typeface="+mn-ea"/>
              <a:ea typeface="+mn-ea"/>
              <a:cs typeface="+mn-cs"/>
            </a:rPr>
            <a:t>に活用しながらも引き続き災害が発生した場合や経済情勢の著しい変動が生じた場合を想定して積み増しを行う。</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減債基金については、</a:t>
          </a:r>
          <a:r>
            <a:rPr kumimoji="1" lang="ja-JP" altLang="ja-JP" sz="1300">
              <a:solidFill>
                <a:schemeClr val="dk1"/>
              </a:solidFill>
              <a:effectLst/>
              <a:latin typeface="+mn-ea"/>
              <a:ea typeface="+mn-ea"/>
              <a:cs typeface="+mn-cs"/>
            </a:rPr>
            <a:t>償還期限を繰り上げて町債の償還を行う場合や年度によって町債の償還が多額になる場合に財源として活用する。</a:t>
          </a:r>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その他特定目的基金については、各条例の目的に沿った事業実施に必要な積み立てや事業実施のために活用する。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全体的な方針としては、超高齢化社会の進展に伴う、社会保障関係費の増加、公共施設の老朽化に伴う更新費用の増加など、財政需要の増加が見込まれるため、歳入確保の観点からも活用を進めていく。</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各</a:t>
          </a:r>
          <a:r>
            <a:rPr kumimoji="1" lang="ja-JP" altLang="ja-JP" sz="1300">
              <a:solidFill>
                <a:schemeClr val="dk1"/>
              </a:solidFill>
              <a:effectLst/>
              <a:latin typeface="+mn-ea"/>
              <a:ea typeface="+mn-ea"/>
              <a:cs typeface="+mn-cs"/>
            </a:rPr>
            <a:t>条例の目的に沿った事業に</a:t>
          </a:r>
          <a:r>
            <a:rPr kumimoji="1" lang="ja-JP" altLang="en-US" sz="1300">
              <a:solidFill>
                <a:schemeClr val="dk1"/>
              </a:solidFill>
              <a:effectLst/>
              <a:latin typeface="+mn-ea"/>
              <a:ea typeface="+mn-ea"/>
              <a:cs typeface="+mn-cs"/>
            </a:rPr>
            <a:t>活用。</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庁舎再編に伴う施設の統廃合に伴い、</a:t>
          </a:r>
          <a:r>
            <a:rPr kumimoji="1" lang="ja-JP" altLang="en-US" sz="1300">
              <a:solidFill>
                <a:schemeClr val="dk1"/>
              </a:solidFill>
              <a:effectLst/>
              <a:latin typeface="+mn-ea"/>
              <a:ea typeface="+mn-ea"/>
              <a:cs typeface="+mn-cs"/>
            </a:rPr>
            <a:t>庁舎整備に要する経費の財源として積み立てた庁舎整備基金</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215</a:t>
          </a:r>
          <a:r>
            <a:rPr kumimoji="1" lang="ja-JP" altLang="en-US" sz="1300">
              <a:solidFill>
                <a:schemeClr val="dk1"/>
              </a:solidFill>
              <a:effectLst/>
              <a:latin typeface="+mn-ea"/>
              <a:ea typeface="+mn-ea"/>
              <a:cs typeface="+mn-cs"/>
            </a:rPr>
            <a:t>百万円</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を取り崩したが、</a:t>
          </a:r>
          <a:r>
            <a:rPr kumimoji="1" lang="ja-JP" altLang="ja-JP" sz="1300">
              <a:solidFill>
                <a:schemeClr val="dk1"/>
              </a:solidFill>
              <a:effectLst/>
              <a:latin typeface="+mn-ea"/>
              <a:ea typeface="+mn-ea"/>
              <a:cs typeface="+mn-cs"/>
            </a:rPr>
            <a:t>寄付に伴う基金造成</a:t>
          </a:r>
          <a:r>
            <a:rPr kumimoji="1" lang="ja-JP" altLang="en-US" sz="1300">
              <a:solidFill>
                <a:schemeClr val="dk1"/>
              </a:solidFill>
              <a:effectLst/>
              <a:latin typeface="+mn-ea"/>
              <a:ea typeface="+mn-ea"/>
              <a:cs typeface="+mn-cs"/>
            </a:rPr>
            <a:t>である</a:t>
          </a:r>
          <a:r>
            <a:rPr kumimoji="1" lang="ja-JP" altLang="ja-JP" sz="1300">
              <a:solidFill>
                <a:schemeClr val="dk1"/>
              </a:solidFill>
              <a:effectLst/>
              <a:latin typeface="+mn-ea"/>
              <a:ea typeface="+mn-ea"/>
              <a:cs typeface="+mn-cs"/>
            </a:rPr>
            <a:t>松山善三･高峰秀子基金</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196</a:t>
          </a:r>
          <a:r>
            <a:rPr kumimoji="1" lang="ja-JP" altLang="en-US" sz="1300">
              <a:solidFill>
                <a:schemeClr val="dk1"/>
              </a:solidFill>
              <a:effectLst/>
              <a:latin typeface="+mn-ea"/>
              <a:ea typeface="+mn-ea"/>
              <a:cs typeface="+mn-cs"/>
            </a:rPr>
            <a:t>百万円）を積み立てたことにより増減としてはほぼ横ばいとなった。</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mn-lt"/>
              <a:ea typeface="+mn-ea"/>
              <a:cs typeface="+mn-cs"/>
            </a:rPr>
            <a:t>今後も、条例の目的に沿った事業に活用</a:t>
          </a:r>
          <a:r>
            <a:rPr kumimoji="1" lang="ja-JP" altLang="en-US" sz="1300">
              <a:solidFill>
                <a:sysClr val="windowText" lastClr="000000"/>
              </a:solidFill>
              <a:effectLst/>
              <a:latin typeface="+mn-lt"/>
              <a:ea typeface="+mn-ea"/>
              <a:cs typeface="+mn-cs"/>
            </a:rPr>
            <a:t>する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町債収入の増などにより、財</a:t>
          </a:r>
          <a:r>
            <a:rPr kumimoji="1" lang="ja-JP" altLang="ja-JP" sz="1300">
              <a:solidFill>
                <a:schemeClr val="dk1"/>
              </a:solidFill>
              <a:effectLst/>
              <a:latin typeface="+mn-ea"/>
              <a:ea typeface="+mn-ea"/>
              <a:cs typeface="+mn-cs"/>
            </a:rPr>
            <a:t>源の過不足等を調整するための</a:t>
          </a:r>
          <a:r>
            <a:rPr kumimoji="1" lang="ja-JP" altLang="en-US" sz="1300">
              <a:solidFill>
                <a:schemeClr val="dk1"/>
              </a:solidFill>
              <a:effectLst/>
              <a:latin typeface="+mn-ea"/>
              <a:ea typeface="+mn-ea"/>
              <a:cs typeface="+mn-cs"/>
            </a:rPr>
            <a:t>取崩額が前年に比べ</a:t>
          </a:r>
          <a:r>
            <a:rPr kumimoji="1" lang="en-US" altLang="ja-JP" sz="1300">
              <a:solidFill>
                <a:schemeClr val="dk1"/>
              </a:solidFill>
              <a:effectLst/>
              <a:latin typeface="+mn-ea"/>
              <a:ea typeface="+mn-ea"/>
              <a:cs typeface="+mn-cs"/>
            </a:rPr>
            <a:t>163</a:t>
          </a:r>
          <a:r>
            <a:rPr kumimoji="1" lang="ja-JP" altLang="en-US" sz="1300">
              <a:solidFill>
                <a:schemeClr val="dk1"/>
              </a:solidFill>
              <a:effectLst/>
              <a:latin typeface="+mn-ea"/>
              <a:ea typeface="+mn-ea"/>
              <a:cs typeface="+mn-cs"/>
            </a:rPr>
            <a:t>百万円減少し、かつ決算剰余金処分による積み立てが</a:t>
          </a:r>
          <a:r>
            <a:rPr kumimoji="1" lang="ja-JP" altLang="ja-JP" sz="1300">
              <a:solidFill>
                <a:schemeClr val="dk1"/>
              </a:solidFill>
              <a:effectLst/>
              <a:latin typeface="+mn-ea"/>
              <a:ea typeface="+mn-ea"/>
              <a:cs typeface="+mn-cs"/>
            </a:rPr>
            <a:t>前年に比べ</a:t>
          </a:r>
          <a:r>
            <a:rPr kumimoji="1" lang="en-US" altLang="ja-JP" sz="1300">
              <a:solidFill>
                <a:schemeClr val="dk1"/>
              </a:solidFill>
              <a:effectLst/>
              <a:latin typeface="+mn-ea"/>
              <a:ea typeface="+mn-ea"/>
              <a:cs typeface="+mn-cs"/>
            </a:rPr>
            <a:t>47</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増加したことが大きな要因となっている。</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本町においては、標準財政規模の</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％程度（約</a:t>
          </a:r>
          <a:r>
            <a:rPr kumimoji="1" lang="en-US" altLang="ja-JP" sz="1300">
              <a:solidFill>
                <a:schemeClr val="dk1"/>
              </a:solidFill>
              <a:effectLst/>
              <a:latin typeface="+mn-ea"/>
              <a:ea typeface="+mn-ea"/>
              <a:cs typeface="+mn-cs"/>
            </a:rPr>
            <a:t>16</a:t>
          </a:r>
          <a:r>
            <a:rPr kumimoji="1" lang="ja-JP" altLang="en-US" sz="1300">
              <a:solidFill>
                <a:schemeClr val="dk1"/>
              </a:solidFill>
              <a:effectLst/>
              <a:latin typeface="+mn-ea"/>
              <a:ea typeface="+mn-ea"/>
              <a:cs typeface="+mn-cs"/>
            </a:rPr>
            <a:t>億円）を残高水準の目安としており、年度間の財源の調整を行い、財政の健全性を確保するために活用する。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年度は、庁舎再編に伴う施設の統廃合</a:t>
          </a:r>
          <a:r>
            <a:rPr kumimoji="1" lang="ja-JP" altLang="en-US" sz="1300">
              <a:solidFill>
                <a:schemeClr val="dk1"/>
              </a:solidFill>
              <a:effectLst/>
              <a:latin typeface="+mn-lt"/>
              <a:ea typeface="+mn-ea"/>
              <a:cs typeface="+mn-cs"/>
            </a:rPr>
            <a:t>に伴い、</a:t>
          </a:r>
          <a:r>
            <a:rPr kumimoji="1" lang="ja-JP" altLang="ja-JP" sz="1300" baseline="0">
              <a:solidFill>
                <a:schemeClr val="dk1"/>
              </a:solidFill>
              <a:effectLst/>
              <a:latin typeface="+mn-lt"/>
              <a:ea typeface="+mn-ea"/>
              <a:cs typeface="+mn-cs"/>
            </a:rPr>
            <a:t>本庁舎として活用することとなった老健跡地を承継し</a:t>
          </a:r>
          <a:r>
            <a:rPr kumimoji="1" lang="ja-JP" altLang="en-US" sz="130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その建設に係る町債</a:t>
          </a:r>
          <a:r>
            <a:rPr kumimoji="1" lang="ja-JP" altLang="en-US" sz="1300">
              <a:solidFill>
                <a:schemeClr val="dk1"/>
              </a:solidFill>
              <a:effectLst/>
              <a:latin typeface="+mn-lt"/>
              <a:ea typeface="+mn-ea"/>
              <a:cs typeface="+mn-cs"/>
            </a:rPr>
            <a:t>について、基金を活用して</a:t>
          </a:r>
          <a:r>
            <a:rPr kumimoji="1" lang="ja-JP" altLang="ja-JP" sz="1300">
              <a:solidFill>
                <a:schemeClr val="dk1"/>
              </a:solidFill>
              <a:effectLst/>
              <a:latin typeface="+mn-lt"/>
              <a:ea typeface="+mn-ea"/>
              <a:cs typeface="+mn-cs"/>
            </a:rPr>
            <a:t>繰り上げて返済したこと</a:t>
          </a:r>
          <a:r>
            <a:rPr kumimoji="1" lang="ja-JP" altLang="en-US" sz="1300">
              <a:solidFill>
                <a:schemeClr val="dk1"/>
              </a:solidFill>
              <a:effectLst/>
              <a:latin typeface="+mn-lt"/>
              <a:ea typeface="+mn-ea"/>
              <a:cs typeface="+mn-cs"/>
            </a:rPr>
            <a:t>で大きく減額となっている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償還期限を繰り上げて町債の償還を行う場合や、年度によって町債の償還が多額になる場合に</a:t>
          </a:r>
          <a:r>
            <a:rPr kumimoji="1" lang="ja-JP" altLang="en-US" sz="1300">
              <a:solidFill>
                <a:schemeClr val="dk1"/>
              </a:solidFill>
              <a:effectLst/>
              <a:latin typeface="+mn-lt"/>
              <a:ea typeface="+mn-ea"/>
              <a:cs typeface="+mn-cs"/>
            </a:rPr>
            <a:t>財源</a:t>
          </a:r>
          <a:r>
            <a:rPr kumimoji="1" lang="ja-JP" altLang="ja-JP" sz="1300">
              <a:solidFill>
                <a:schemeClr val="dk1"/>
              </a:solidFill>
              <a:effectLst/>
              <a:latin typeface="+mn-lt"/>
              <a:ea typeface="+mn-ea"/>
              <a:cs typeface="+mn-cs"/>
            </a:rPr>
            <a:t>として活用</a:t>
          </a:r>
          <a:r>
            <a:rPr kumimoji="1" lang="ja-JP" altLang="en-US" sz="1300">
              <a:solidFill>
                <a:schemeClr val="dk1"/>
              </a:solidFill>
              <a:effectLst/>
              <a:latin typeface="+mn-lt"/>
              <a:ea typeface="+mn-ea"/>
              <a:cs typeface="+mn-cs"/>
            </a:rPr>
            <a:t>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14,834
95.59
10,838,663
10,251,766
400,399
5,451,301
9,525,913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xmlns="" id="{00000000-0008-0000-00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xmlns="" id="{00000000-0008-0000-00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xmlns="" id="{00000000-0008-0000-00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この要因としては、老朽化している施設が増加していることにあるが、特に道路、港湾・漁港施設、児童館において高い数値を示している。今後、減価償却が進むにつれ、施設等の老朽化が顕著となることが予想されるため、財政状況を勘案しながら、計画的な資産管理を進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flipV="1">
          <a:off x="4760595" y="4486819"/>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a:extLst>
            <a:ext uri="{FF2B5EF4-FFF2-40B4-BE49-F238E27FC236}">
              <a16:creationId xmlns:a16="http://schemas.microsoft.com/office/drawing/2014/main" xmlns="" id="{00000000-0008-0000-0000-00004A000000}"/>
            </a:ext>
          </a:extLst>
        </xdr:cNvPr>
        <xdr:cNvSpPr txBox="1"/>
      </xdr:nvSpPr>
      <xdr:spPr>
        <a:xfrm>
          <a:off x="4813300"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a:off x="4673600" y="5840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a:extLst>
            <a:ext uri="{FF2B5EF4-FFF2-40B4-BE49-F238E27FC236}">
              <a16:creationId xmlns:a16="http://schemas.microsoft.com/office/drawing/2014/main" xmlns="" id="{00000000-0008-0000-0000-00004C000000}"/>
            </a:ext>
          </a:extLst>
        </xdr:cNvPr>
        <xdr:cNvSpPr txBox="1"/>
      </xdr:nvSpPr>
      <xdr:spPr>
        <a:xfrm>
          <a:off x="4813300" y="42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448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8" name="有形固定資産減価償却率平均値テキスト">
          <a:extLst>
            <a:ext uri="{FF2B5EF4-FFF2-40B4-BE49-F238E27FC236}">
              <a16:creationId xmlns:a16="http://schemas.microsoft.com/office/drawing/2014/main" xmlns="" id="{00000000-0008-0000-0000-00004E000000}"/>
            </a:ext>
          </a:extLst>
        </xdr:cNvPr>
        <xdr:cNvSpPr txBox="1"/>
      </xdr:nvSpPr>
      <xdr:spPr>
        <a:xfrm>
          <a:off x="4813300" y="508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a:extLst>
            <a:ext uri="{FF2B5EF4-FFF2-40B4-BE49-F238E27FC236}">
              <a16:creationId xmlns:a16="http://schemas.microsoft.com/office/drawing/2014/main" xmlns="" id="{00000000-0008-0000-0000-00004F000000}"/>
            </a:ext>
          </a:extLst>
        </xdr:cNvPr>
        <xdr:cNvSpPr/>
      </xdr:nvSpPr>
      <xdr:spPr>
        <a:xfrm>
          <a:off x="47117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a:extLst>
            <a:ext uri="{FF2B5EF4-FFF2-40B4-BE49-F238E27FC236}">
              <a16:creationId xmlns:a16="http://schemas.microsoft.com/office/drawing/2014/main" xmlns="" id="{00000000-0008-0000-0000-000050000000}"/>
            </a:ext>
          </a:extLst>
        </xdr:cNvPr>
        <xdr:cNvSpPr/>
      </xdr:nvSpPr>
      <xdr:spPr>
        <a:xfrm>
          <a:off x="4000500" y="52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3238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65949</xdr:rowOff>
    </xdr:from>
    <xdr:to>
      <xdr:col>23</xdr:col>
      <xdr:colOff>136525</xdr:colOff>
      <xdr:row>27</xdr:row>
      <xdr:rowOff>167549</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4711700" y="46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88826</xdr:rowOff>
    </xdr:from>
    <xdr:ext cx="405111" cy="259045"/>
    <xdr:sp macro="" textlink="">
      <xdr:nvSpPr>
        <xdr:cNvPr id="88" name="有形固定資産減価償却率該当値テキスト">
          <a:extLst>
            <a:ext uri="{FF2B5EF4-FFF2-40B4-BE49-F238E27FC236}">
              <a16:creationId xmlns:a16="http://schemas.microsoft.com/office/drawing/2014/main" xmlns="" id="{00000000-0008-0000-0000-000058000000}"/>
            </a:ext>
          </a:extLst>
        </xdr:cNvPr>
        <xdr:cNvSpPr txBox="1"/>
      </xdr:nvSpPr>
      <xdr:spPr>
        <a:xfrm>
          <a:off x="4813300" y="4546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50528</xdr:rowOff>
    </xdr:from>
    <xdr:to>
      <xdr:col>19</xdr:col>
      <xdr:colOff>187325</xdr:colOff>
      <xdr:row>27</xdr:row>
      <xdr:rowOff>152128</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4000500" y="46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101328</xdr:rowOff>
    </xdr:from>
    <xdr:to>
      <xdr:col>23</xdr:col>
      <xdr:colOff>85725</xdr:colOff>
      <xdr:row>27</xdr:row>
      <xdr:rowOff>116749</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a:off x="4051300" y="4730478"/>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91" name="n_1aveValue有形固定資産減価償却率">
          <a:extLst>
            <a:ext uri="{FF2B5EF4-FFF2-40B4-BE49-F238E27FC236}">
              <a16:creationId xmlns:a16="http://schemas.microsoft.com/office/drawing/2014/main" xmlns="" id="{00000000-0008-0000-0000-00005B000000}"/>
            </a:ext>
          </a:extLst>
        </xdr:cNvPr>
        <xdr:cNvSpPr txBox="1"/>
      </xdr:nvSpPr>
      <xdr:spPr>
        <a:xfrm>
          <a:off x="38360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92" name="n_2aveValue有形固定資産減価償却率">
          <a:extLst>
            <a:ext uri="{FF2B5EF4-FFF2-40B4-BE49-F238E27FC236}">
              <a16:creationId xmlns:a16="http://schemas.microsoft.com/office/drawing/2014/main" xmlns="" id="{00000000-0008-0000-0000-00005C000000}"/>
            </a:ext>
          </a:extLst>
        </xdr:cNvPr>
        <xdr:cNvSpPr txBox="1"/>
      </xdr:nvSpPr>
      <xdr:spPr>
        <a:xfrm>
          <a:off x="3086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168655</xdr:rowOff>
    </xdr:from>
    <xdr:ext cx="405111" cy="259045"/>
    <xdr:sp macro="" textlink="">
      <xdr:nvSpPr>
        <xdr:cNvPr id="93" name="n_1mainValue有形固定資産減価償却率">
          <a:extLst>
            <a:ext uri="{FF2B5EF4-FFF2-40B4-BE49-F238E27FC236}">
              <a16:creationId xmlns:a16="http://schemas.microsoft.com/office/drawing/2014/main" xmlns="" id="{00000000-0008-0000-0000-00005D000000}"/>
            </a:ext>
          </a:extLst>
        </xdr:cNvPr>
        <xdr:cNvSpPr txBox="1"/>
      </xdr:nvSpPr>
      <xdr:spPr>
        <a:xfrm>
          <a:off x="3836044" y="4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債務償還可能年数は類似団体よりやや高い水準にあるが、全国平均及び香川県平均と同程度の水準にある。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経常一般財源の大部分を占める町税や地方交付税の増額が見込めない中、最終処分場の建設や改良住宅の建て替え等の大型事業が続く見込みであり、地方債現在高等の将来負担額の増加が予想される。特定財源の確保とともに、将来負担を勘案した地方債の発行に努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xmlns="" id="{00000000-0008-0000-0000-00006B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xmlns="" id="{00000000-0008-0000-0000-00006C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00000000-0008-0000-0000-00007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xmlns="" id="{00000000-0008-0000-0000-00007A000000}"/>
            </a:ext>
          </a:extLst>
        </xdr:cNvPr>
        <xdr:cNvCxnSpPr/>
      </xdr:nvCxnSpPr>
      <xdr:spPr>
        <a:xfrm flipV="1">
          <a:off x="14793595" y="4709230"/>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xmlns="" id="{00000000-0008-0000-0000-00007B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xmlns="" id="{00000000-0008-0000-0000-00007C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a:extLst>
            <a:ext uri="{FF2B5EF4-FFF2-40B4-BE49-F238E27FC236}">
              <a16:creationId xmlns:a16="http://schemas.microsoft.com/office/drawing/2014/main" xmlns="" id="{00000000-0008-0000-0000-00007D000000}"/>
            </a:ext>
          </a:extLst>
        </xdr:cNvPr>
        <xdr:cNvSpPr txBox="1"/>
      </xdr:nvSpPr>
      <xdr:spPr>
        <a:xfrm>
          <a:off x="14846300" y="448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a:extLst>
            <a:ext uri="{FF2B5EF4-FFF2-40B4-BE49-F238E27FC236}">
              <a16:creationId xmlns:a16="http://schemas.microsoft.com/office/drawing/2014/main" xmlns="" id="{00000000-0008-0000-0000-00007E000000}"/>
            </a:ext>
          </a:extLst>
        </xdr:cNvPr>
        <xdr:cNvCxnSpPr/>
      </xdr:nvCxnSpPr>
      <xdr:spPr>
        <a:xfrm>
          <a:off x="14706600" y="470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7" name="債務償還可能年数平均値テキスト">
          <a:extLst>
            <a:ext uri="{FF2B5EF4-FFF2-40B4-BE49-F238E27FC236}">
              <a16:creationId xmlns:a16="http://schemas.microsoft.com/office/drawing/2014/main" xmlns="" id="{00000000-0008-0000-0000-00007F000000}"/>
            </a:ext>
          </a:extLst>
        </xdr:cNvPr>
        <xdr:cNvSpPr txBox="1"/>
      </xdr:nvSpPr>
      <xdr:spPr>
        <a:xfrm>
          <a:off x="14846300" y="53685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a:extLst>
            <a:ext uri="{FF2B5EF4-FFF2-40B4-BE49-F238E27FC236}">
              <a16:creationId xmlns:a16="http://schemas.microsoft.com/office/drawing/2014/main" xmlns="" id="{00000000-0008-0000-0000-000080000000}"/>
            </a:ext>
          </a:extLst>
        </xdr:cNvPr>
        <xdr:cNvSpPr/>
      </xdr:nvSpPr>
      <xdr:spPr>
        <a:xfrm>
          <a:off x="147447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34" name="楕円 133">
          <a:extLst>
            <a:ext uri="{FF2B5EF4-FFF2-40B4-BE49-F238E27FC236}">
              <a16:creationId xmlns:a16="http://schemas.microsoft.com/office/drawing/2014/main" xmlns="" id="{00000000-0008-0000-0000-000086000000}"/>
            </a:ext>
          </a:extLst>
        </xdr:cNvPr>
        <xdr:cNvSpPr/>
      </xdr:nvSpPr>
      <xdr:spPr>
        <a:xfrm>
          <a:off x="14744700" y="51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5591</xdr:rowOff>
    </xdr:from>
    <xdr:ext cx="340478" cy="259045"/>
    <xdr:sp macro="" textlink="">
      <xdr:nvSpPr>
        <xdr:cNvPr id="135" name="債務償還可能年数該当値テキスト">
          <a:extLst>
            <a:ext uri="{FF2B5EF4-FFF2-40B4-BE49-F238E27FC236}">
              <a16:creationId xmlns:a16="http://schemas.microsoft.com/office/drawing/2014/main" xmlns="" id="{00000000-0008-0000-0000-000087000000}"/>
            </a:ext>
          </a:extLst>
        </xdr:cNvPr>
        <xdr:cNvSpPr txBox="1"/>
      </xdr:nvSpPr>
      <xdr:spPr>
        <a:xfrm>
          <a:off x="14846300" y="4977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00000000-0008-0000-0000-000088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00000000-0008-0000-0000-000089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14,834
95.59
10,838,663
10,251,766
400,399
5,451,301
9,525,913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1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100-00003B000000}"/>
            </a:ext>
          </a:extLst>
        </xdr:cNvPr>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100-00003D000000}"/>
            </a:ext>
          </a:extLst>
        </xdr:cNvPr>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53975</xdr:rowOff>
    </xdr:from>
    <xdr:to>
      <xdr:col>24</xdr:col>
      <xdr:colOff>114300</xdr:colOff>
      <xdr:row>34</xdr:row>
      <xdr:rowOff>155575</xdr:rowOff>
    </xdr:to>
    <xdr:sp macro="" textlink="">
      <xdr:nvSpPr>
        <xdr:cNvPr id="70" name="楕円 69">
          <a:extLst>
            <a:ext uri="{FF2B5EF4-FFF2-40B4-BE49-F238E27FC236}">
              <a16:creationId xmlns:a16="http://schemas.microsoft.com/office/drawing/2014/main" xmlns="" id="{00000000-0008-0000-0100-000046000000}"/>
            </a:ext>
          </a:extLst>
        </xdr:cNvPr>
        <xdr:cNvSpPr/>
      </xdr:nvSpPr>
      <xdr:spPr>
        <a:xfrm>
          <a:off x="4584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76852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00000000-0008-0000-0100-000047000000}"/>
            </a:ext>
          </a:extLst>
        </xdr:cNvPr>
        <xdr:cNvSpPr txBox="1"/>
      </xdr:nvSpPr>
      <xdr:spPr>
        <a:xfrm>
          <a:off x="4673600"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63500</xdr:rowOff>
    </xdr:from>
    <xdr:to>
      <xdr:col>20</xdr:col>
      <xdr:colOff>38100</xdr:colOff>
      <xdr:row>34</xdr:row>
      <xdr:rowOff>165100</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3746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104775</xdr:rowOff>
    </xdr:from>
    <xdr:to>
      <xdr:col>24</xdr:col>
      <xdr:colOff>63500</xdr:colOff>
      <xdr:row>34</xdr:row>
      <xdr:rowOff>114300</xdr:rowOff>
    </xdr:to>
    <xdr:cxnSp macro="">
      <xdr:nvCxnSpPr>
        <xdr:cNvPr id="73" name="直線コネクタ 72">
          <a:extLst>
            <a:ext uri="{FF2B5EF4-FFF2-40B4-BE49-F238E27FC236}">
              <a16:creationId xmlns:a16="http://schemas.microsoft.com/office/drawing/2014/main" xmlns="" id="{00000000-0008-0000-0100-000049000000}"/>
            </a:ext>
          </a:extLst>
        </xdr:cNvPr>
        <xdr:cNvCxnSpPr/>
      </xdr:nvCxnSpPr>
      <xdr:spPr>
        <a:xfrm flipV="1">
          <a:off x="3797300" y="5934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4" name="n_1aveValue【道路】&#10;有形固定資産減価償却率">
          <a:extLst>
            <a:ext uri="{FF2B5EF4-FFF2-40B4-BE49-F238E27FC236}">
              <a16:creationId xmlns:a16="http://schemas.microsoft.com/office/drawing/2014/main" xmlns="" id="{00000000-0008-0000-0100-00004A000000}"/>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5" name="n_2aveValue【道路】&#10;有形固定資産減価償却率">
          <a:extLst>
            <a:ext uri="{FF2B5EF4-FFF2-40B4-BE49-F238E27FC236}">
              <a16:creationId xmlns:a16="http://schemas.microsoft.com/office/drawing/2014/main" xmlns="" id="{00000000-0008-0000-0100-00004B000000}"/>
            </a:ext>
          </a:extLst>
        </xdr:cNvPr>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10177</xdr:rowOff>
    </xdr:from>
    <xdr:ext cx="405111" cy="259045"/>
    <xdr:sp macro="" textlink="">
      <xdr:nvSpPr>
        <xdr:cNvPr id="76" name="n_1mainValue【道路】&#10;有形固定資産減価償却率">
          <a:extLst>
            <a:ext uri="{FF2B5EF4-FFF2-40B4-BE49-F238E27FC236}">
              <a16:creationId xmlns:a16="http://schemas.microsoft.com/office/drawing/2014/main" xmlns="" id="{00000000-0008-0000-0100-00004C000000}"/>
            </a:ext>
          </a:extLst>
        </xdr:cNvPr>
        <xdr:cNvSpPr txBox="1"/>
      </xdr:nvSpPr>
      <xdr:spPr>
        <a:xfrm>
          <a:off x="3582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xmlns="" id="{00000000-0008-0000-0100-00005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xmlns="" id="{00000000-0008-0000-0100-00005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xmlns="" id="{00000000-0008-0000-0100-00005C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xmlns="" id="{00000000-0008-0000-0100-00005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a16="http://schemas.microsoft.com/office/drawing/2014/main" xmlns="" id="{00000000-0008-0000-0100-000060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a:extLst>
            <a:ext uri="{FF2B5EF4-FFF2-40B4-BE49-F238E27FC236}">
              <a16:creationId xmlns:a16="http://schemas.microsoft.com/office/drawing/2014/main" xmlns="" id="{00000000-0008-0000-0100-000062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xmlns="" id="{00000000-0008-0000-01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a:extLst>
            <a:ext uri="{FF2B5EF4-FFF2-40B4-BE49-F238E27FC236}">
              <a16:creationId xmlns:a16="http://schemas.microsoft.com/office/drawing/2014/main" xmlns="" id="{00000000-0008-0000-0100-000067000000}"/>
            </a:ext>
          </a:extLst>
        </xdr:cNvPr>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a:extLst>
            <a:ext uri="{FF2B5EF4-FFF2-40B4-BE49-F238E27FC236}">
              <a16:creationId xmlns:a16="http://schemas.microsoft.com/office/drawing/2014/main" xmlns="" id="{00000000-0008-0000-0100-000069000000}"/>
            </a:ext>
          </a:extLst>
        </xdr:cNvPr>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07" name="【道路】&#10;一人当たり延長平均値テキスト">
          <a:extLst>
            <a:ext uri="{FF2B5EF4-FFF2-40B4-BE49-F238E27FC236}">
              <a16:creationId xmlns:a16="http://schemas.microsoft.com/office/drawing/2014/main" xmlns="" id="{00000000-0008-0000-0100-00006B000000}"/>
            </a:ext>
          </a:extLst>
        </xdr:cNvPr>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a:extLst>
            <a:ext uri="{FF2B5EF4-FFF2-40B4-BE49-F238E27FC236}">
              <a16:creationId xmlns:a16="http://schemas.microsoft.com/office/drawing/2014/main" xmlns="" id="{00000000-0008-0000-0100-00006C000000}"/>
            </a:ext>
          </a:extLst>
        </xdr:cNvPr>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a:extLst>
            <a:ext uri="{FF2B5EF4-FFF2-40B4-BE49-F238E27FC236}">
              <a16:creationId xmlns:a16="http://schemas.microsoft.com/office/drawing/2014/main" xmlns="" id="{00000000-0008-0000-0100-00006D000000}"/>
            </a:ext>
          </a:extLst>
        </xdr:cNvPr>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10" name="フローチャート: 判断 109">
          <a:extLst>
            <a:ext uri="{FF2B5EF4-FFF2-40B4-BE49-F238E27FC236}">
              <a16:creationId xmlns:a16="http://schemas.microsoft.com/office/drawing/2014/main" xmlns="" id="{00000000-0008-0000-0100-00006E000000}"/>
            </a:ext>
          </a:extLst>
        </xdr:cNvPr>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1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1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75300</xdr:rowOff>
    </xdr:from>
    <xdr:to>
      <xdr:col>55</xdr:col>
      <xdr:colOff>50800</xdr:colOff>
      <xdr:row>40</xdr:row>
      <xdr:rowOff>5450</xdr:rowOff>
    </xdr:to>
    <xdr:sp macro="" textlink="">
      <xdr:nvSpPr>
        <xdr:cNvPr id="116" name="楕円 115">
          <a:extLst>
            <a:ext uri="{FF2B5EF4-FFF2-40B4-BE49-F238E27FC236}">
              <a16:creationId xmlns:a16="http://schemas.microsoft.com/office/drawing/2014/main" xmlns="" id="{00000000-0008-0000-0100-000074000000}"/>
            </a:ext>
          </a:extLst>
        </xdr:cNvPr>
        <xdr:cNvSpPr/>
      </xdr:nvSpPr>
      <xdr:spPr>
        <a:xfrm>
          <a:off x="10426700" y="67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53727</xdr:rowOff>
    </xdr:from>
    <xdr:ext cx="534377" cy="259045"/>
    <xdr:sp macro="" textlink="">
      <xdr:nvSpPr>
        <xdr:cNvPr id="117" name="【道路】&#10;一人当たり延長該当値テキスト">
          <a:extLst>
            <a:ext uri="{FF2B5EF4-FFF2-40B4-BE49-F238E27FC236}">
              <a16:creationId xmlns:a16="http://schemas.microsoft.com/office/drawing/2014/main" xmlns="" id="{00000000-0008-0000-0100-000075000000}"/>
            </a:ext>
          </a:extLst>
        </xdr:cNvPr>
        <xdr:cNvSpPr txBox="1"/>
      </xdr:nvSpPr>
      <xdr:spPr>
        <a:xfrm>
          <a:off x="10515600" y="67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83562</xdr:rowOff>
    </xdr:from>
    <xdr:to>
      <xdr:col>50</xdr:col>
      <xdr:colOff>165100</xdr:colOff>
      <xdr:row>40</xdr:row>
      <xdr:rowOff>13712</xdr:rowOff>
    </xdr:to>
    <xdr:sp macro="" textlink="">
      <xdr:nvSpPr>
        <xdr:cNvPr id="118" name="楕円 117">
          <a:extLst>
            <a:ext uri="{FF2B5EF4-FFF2-40B4-BE49-F238E27FC236}">
              <a16:creationId xmlns:a16="http://schemas.microsoft.com/office/drawing/2014/main" xmlns="" id="{00000000-0008-0000-0100-000076000000}"/>
            </a:ext>
          </a:extLst>
        </xdr:cNvPr>
        <xdr:cNvSpPr/>
      </xdr:nvSpPr>
      <xdr:spPr>
        <a:xfrm>
          <a:off x="9588500" y="67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126100</xdr:rowOff>
    </xdr:from>
    <xdr:to>
      <xdr:col>55</xdr:col>
      <xdr:colOff>0</xdr:colOff>
      <xdr:row>39</xdr:row>
      <xdr:rowOff>134362</xdr:rowOff>
    </xdr:to>
    <xdr:cxnSp macro="">
      <xdr:nvCxnSpPr>
        <xdr:cNvPr id="119" name="直線コネクタ 118">
          <a:extLst>
            <a:ext uri="{FF2B5EF4-FFF2-40B4-BE49-F238E27FC236}">
              <a16:creationId xmlns:a16="http://schemas.microsoft.com/office/drawing/2014/main" xmlns="" id="{00000000-0008-0000-0100-000077000000}"/>
            </a:ext>
          </a:extLst>
        </xdr:cNvPr>
        <xdr:cNvCxnSpPr/>
      </xdr:nvCxnSpPr>
      <xdr:spPr>
        <a:xfrm flipV="1">
          <a:off x="9639300" y="6812650"/>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0" name="n_1aveValue【道路】&#10;一人当たり延長">
          <a:extLst>
            <a:ext uri="{FF2B5EF4-FFF2-40B4-BE49-F238E27FC236}">
              <a16:creationId xmlns:a16="http://schemas.microsoft.com/office/drawing/2014/main" xmlns="" id="{00000000-0008-0000-0100-000078000000}"/>
            </a:ext>
          </a:extLst>
        </xdr:cNvPr>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21" name="n_2aveValue【道路】&#10;一人当たり延長">
          <a:extLst>
            <a:ext uri="{FF2B5EF4-FFF2-40B4-BE49-F238E27FC236}">
              <a16:creationId xmlns:a16="http://schemas.microsoft.com/office/drawing/2014/main" xmlns="" id="{00000000-0008-0000-0100-000079000000}"/>
            </a:ext>
          </a:extLst>
        </xdr:cNvPr>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4839</xdr:rowOff>
    </xdr:from>
    <xdr:ext cx="534377" cy="259045"/>
    <xdr:sp macro="" textlink="">
      <xdr:nvSpPr>
        <xdr:cNvPr id="122" name="n_1mainValue【道路】&#10;一人当たり延長">
          <a:extLst>
            <a:ext uri="{FF2B5EF4-FFF2-40B4-BE49-F238E27FC236}">
              <a16:creationId xmlns:a16="http://schemas.microsoft.com/office/drawing/2014/main" xmlns="" id="{00000000-0008-0000-0100-00007A000000}"/>
            </a:ext>
          </a:extLst>
        </xdr:cNvPr>
        <xdr:cNvSpPr txBox="1"/>
      </xdr:nvSpPr>
      <xdr:spPr>
        <a:xfrm>
          <a:off x="9359411" y="686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xmlns="" id="{00000000-0008-0000-01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xmlns="" id="{00000000-0008-0000-01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xmlns="" id="{00000000-0008-0000-01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xmlns="" id="{00000000-0008-0000-01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xmlns="" id="{00000000-0008-0000-01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1" name="正方形/長方形 130">
          <a:extLst>
            <a:ext uri="{FF2B5EF4-FFF2-40B4-BE49-F238E27FC236}">
              <a16:creationId xmlns:a16="http://schemas.microsoft.com/office/drawing/2014/main" xmlns="" id="{00000000-0008-0000-0100-00008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2" name="正方形/長方形 131">
          <a:extLst>
            <a:ext uri="{FF2B5EF4-FFF2-40B4-BE49-F238E27FC236}">
              <a16:creationId xmlns:a16="http://schemas.microsoft.com/office/drawing/2014/main" xmlns="" id="{00000000-0008-0000-0100-00008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3" name="正方形/長方形 132">
          <a:extLst>
            <a:ext uri="{FF2B5EF4-FFF2-40B4-BE49-F238E27FC236}">
              <a16:creationId xmlns:a16="http://schemas.microsoft.com/office/drawing/2014/main" xmlns="" id="{00000000-0008-0000-0100-00008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4" name="正方形/長方形 133">
          <a:extLst>
            <a:ext uri="{FF2B5EF4-FFF2-40B4-BE49-F238E27FC236}">
              <a16:creationId xmlns:a16="http://schemas.microsoft.com/office/drawing/2014/main" xmlns="" id="{00000000-0008-0000-0100-00008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5" name="正方形/長方形 134">
          <a:extLst>
            <a:ext uri="{FF2B5EF4-FFF2-40B4-BE49-F238E27FC236}">
              <a16:creationId xmlns:a16="http://schemas.microsoft.com/office/drawing/2014/main" xmlns="" id="{00000000-0008-0000-0100-00008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6" name="正方形/長方形 135">
          <a:extLst>
            <a:ext uri="{FF2B5EF4-FFF2-40B4-BE49-F238E27FC236}">
              <a16:creationId xmlns:a16="http://schemas.microsoft.com/office/drawing/2014/main" xmlns="" id="{00000000-0008-0000-0100-00008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7" name="正方形/長方形 136">
          <a:extLst>
            <a:ext uri="{FF2B5EF4-FFF2-40B4-BE49-F238E27FC236}">
              <a16:creationId xmlns:a16="http://schemas.microsoft.com/office/drawing/2014/main" xmlns="" id="{00000000-0008-0000-0100-00008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8" name="正方形/長方形 137">
          <a:extLst>
            <a:ext uri="{FF2B5EF4-FFF2-40B4-BE49-F238E27FC236}">
              <a16:creationId xmlns:a16="http://schemas.microsoft.com/office/drawing/2014/main" xmlns="" id="{00000000-0008-0000-0100-00008A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xmlns="" id="{00000000-0008-0000-0100-00008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xmlns="" id="{00000000-0008-0000-0100-00008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xmlns="" id="{00000000-0008-0000-0100-00008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xmlns="" id="{00000000-0008-0000-0100-00008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xmlns="" id="{00000000-0008-0000-0100-00008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xmlns="" id="{00000000-0008-0000-0100-00009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xmlns="" id="{00000000-0008-0000-0100-00009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xmlns="" id="{00000000-0008-0000-0100-00009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xmlns="" id="{00000000-0008-0000-0100-00009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9" name="テキスト ボックス 148">
          <a:extLst>
            <a:ext uri="{FF2B5EF4-FFF2-40B4-BE49-F238E27FC236}">
              <a16:creationId xmlns:a16="http://schemas.microsoft.com/office/drawing/2014/main" xmlns="" id="{00000000-0008-0000-0100-000095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0" name="直線コネクタ 149">
          <a:extLst>
            <a:ext uri="{FF2B5EF4-FFF2-40B4-BE49-F238E27FC236}">
              <a16:creationId xmlns:a16="http://schemas.microsoft.com/office/drawing/2014/main" xmlns="" id="{00000000-0008-0000-0100-000096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2" name="直線コネクタ 151">
          <a:extLst>
            <a:ext uri="{FF2B5EF4-FFF2-40B4-BE49-F238E27FC236}">
              <a16:creationId xmlns:a16="http://schemas.microsoft.com/office/drawing/2014/main" xmlns="" id="{00000000-0008-0000-0100-000098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3" name="テキスト ボックス 152">
          <a:extLst>
            <a:ext uri="{FF2B5EF4-FFF2-40B4-BE49-F238E27FC236}">
              <a16:creationId xmlns:a16="http://schemas.microsoft.com/office/drawing/2014/main" xmlns="" id="{00000000-0008-0000-0100-000099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4" name="直線コネクタ 153">
          <a:extLst>
            <a:ext uri="{FF2B5EF4-FFF2-40B4-BE49-F238E27FC236}">
              <a16:creationId xmlns:a16="http://schemas.microsoft.com/office/drawing/2014/main" xmlns="" id="{00000000-0008-0000-0100-00009A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6" name="直線コネクタ 155">
          <a:extLst>
            <a:ext uri="{FF2B5EF4-FFF2-40B4-BE49-F238E27FC236}">
              <a16:creationId xmlns:a16="http://schemas.microsoft.com/office/drawing/2014/main" xmlns="" id="{00000000-0008-0000-0100-00009C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公営住宅】&#10;有形固定資産減価償却率グラフ枠">
          <a:extLst>
            <a:ext uri="{FF2B5EF4-FFF2-40B4-BE49-F238E27FC236}">
              <a16:creationId xmlns:a16="http://schemas.microsoft.com/office/drawing/2014/main" xmlns="" id="{00000000-0008-0000-0100-0000A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162" name="【公営住宅】&#10;有形固定資産減価償却率最小値テキスト">
          <a:extLst>
            <a:ext uri="{FF2B5EF4-FFF2-40B4-BE49-F238E27FC236}">
              <a16:creationId xmlns:a16="http://schemas.microsoft.com/office/drawing/2014/main" xmlns="" id="{00000000-0008-0000-0100-0000A2000000}"/>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4" name="【公営住宅】&#10;有形固定資産減価償却率最大値テキスト">
          <a:extLst>
            <a:ext uri="{FF2B5EF4-FFF2-40B4-BE49-F238E27FC236}">
              <a16:creationId xmlns:a16="http://schemas.microsoft.com/office/drawing/2014/main" xmlns="" id="{00000000-0008-0000-0100-0000A4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166" name="【公営住宅】&#10;有形固定資産減価償却率平均値テキスト">
          <a:extLst>
            <a:ext uri="{FF2B5EF4-FFF2-40B4-BE49-F238E27FC236}">
              <a16:creationId xmlns:a16="http://schemas.microsoft.com/office/drawing/2014/main" xmlns="" id="{00000000-0008-0000-0100-0000A6000000}"/>
            </a:ext>
          </a:extLst>
        </xdr:cNvPr>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167" name="フローチャート: 判断 166">
          <a:extLst>
            <a:ext uri="{FF2B5EF4-FFF2-40B4-BE49-F238E27FC236}">
              <a16:creationId xmlns:a16="http://schemas.microsoft.com/office/drawing/2014/main" xmlns="" id="{00000000-0008-0000-0100-0000A7000000}"/>
            </a:ext>
          </a:extLst>
        </xdr:cNvPr>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168" name="フローチャート: 判断 167">
          <a:extLst>
            <a:ext uri="{FF2B5EF4-FFF2-40B4-BE49-F238E27FC236}">
              <a16:creationId xmlns:a16="http://schemas.microsoft.com/office/drawing/2014/main" xmlns="" id="{00000000-0008-0000-0100-0000A8000000}"/>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169" name="フローチャート: 判断 168">
          <a:extLst>
            <a:ext uri="{FF2B5EF4-FFF2-40B4-BE49-F238E27FC236}">
              <a16:creationId xmlns:a16="http://schemas.microsoft.com/office/drawing/2014/main" xmlns="" id="{00000000-0008-0000-0100-0000A900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xmlns="" id="{00000000-0008-0000-0100-0000A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00000000-0008-0000-0100-0000A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xmlns="" id="{00000000-0008-0000-0100-0000A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156463</xdr:rowOff>
    </xdr:from>
    <xdr:to>
      <xdr:col>24</xdr:col>
      <xdr:colOff>114300</xdr:colOff>
      <xdr:row>81</xdr:row>
      <xdr:rowOff>86613</xdr:rowOff>
    </xdr:to>
    <xdr:sp macro="" textlink="">
      <xdr:nvSpPr>
        <xdr:cNvPr id="175" name="楕円 174">
          <a:extLst>
            <a:ext uri="{FF2B5EF4-FFF2-40B4-BE49-F238E27FC236}">
              <a16:creationId xmlns:a16="http://schemas.microsoft.com/office/drawing/2014/main" xmlns="" id="{00000000-0008-0000-0100-0000AF000000}"/>
            </a:ext>
          </a:extLst>
        </xdr:cNvPr>
        <xdr:cNvSpPr/>
      </xdr:nvSpPr>
      <xdr:spPr>
        <a:xfrm>
          <a:off x="45847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7890</xdr:rowOff>
    </xdr:from>
    <xdr:ext cx="405111" cy="259045"/>
    <xdr:sp macro="" textlink="">
      <xdr:nvSpPr>
        <xdr:cNvPr id="176" name="【公営住宅】&#10;有形固定資産減価償却率該当値テキスト">
          <a:extLst>
            <a:ext uri="{FF2B5EF4-FFF2-40B4-BE49-F238E27FC236}">
              <a16:creationId xmlns:a16="http://schemas.microsoft.com/office/drawing/2014/main" xmlns="" id="{00000000-0008-0000-0100-0000B0000000}"/>
            </a:ext>
          </a:extLst>
        </xdr:cNvPr>
        <xdr:cNvSpPr txBox="1"/>
      </xdr:nvSpPr>
      <xdr:spPr>
        <a:xfrm>
          <a:off x="4673600" y="137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5587</xdr:rowOff>
    </xdr:from>
    <xdr:to>
      <xdr:col>20</xdr:col>
      <xdr:colOff>38100</xdr:colOff>
      <xdr:row>81</xdr:row>
      <xdr:rowOff>107187</xdr:rowOff>
    </xdr:to>
    <xdr:sp macro="" textlink="">
      <xdr:nvSpPr>
        <xdr:cNvPr id="177" name="楕円 176">
          <a:extLst>
            <a:ext uri="{FF2B5EF4-FFF2-40B4-BE49-F238E27FC236}">
              <a16:creationId xmlns:a16="http://schemas.microsoft.com/office/drawing/2014/main" xmlns="" id="{00000000-0008-0000-0100-0000B1000000}"/>
            </a:ext>
          </a:extLst>
        </xdr:cNvPr>
        <xdr:cNvSpPr/>
      </xdr:nvSpPr>
      <xdr:spPr>
        <a:xfrm>
          <a:off x="3746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35813</xdr:rowOff>
    </xdr:from>
    <xdr:to>
      <xdr:col>24</xdr:col>
      <xdr:colOff>63500</xdr:colOff>
      <xdr:row>81</xdr:row>
      <xdr:rowOff>56387</xdr:rowOff>
    </xdr:to>
    <xdr:cxnSp macro="">
      <xdr:nvCxnSpPr>
        <xdr:cNvPr id="178" name="直線コネクタ 177">
          <a:extLst>
            <a:ext uri="{FF2B5EF4-FFF2-40B4-BE49-F238E27FC236}">
              <a16:creationId xmlns:a16="http://schemas.microsoft.com/office/drawing/2014/main" xmlns="" id="{00000000-0008-0000-0100-0000B2000000}"/>
            </a:ext>
          </a:extLst>
        </xdr:cNvPr>
        <xdr:cNvCxnSpPr/>
      </xdr:nvCxnSpPr>
      <xdr:spPr>
        <a:xfrm flipV="1">
          <a:off x="3797300" y="139232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179" name="n_1aveValue【公営住宅】&#10;有形固定資産減価償却率">
          <a:extLst>
            <a:ext uri="{FF2B5EF4-FFF2-40B4-BE49-F238E27FC236}">
              <a16:creationId xmlns:a16="http://schemas.microsoft.com/office/drawing/2014/main" xmlns="" id="{00000000-0008-0000-0100-0000B3000000}"/>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180" name="n_2aveValue【公営住宅】&#10;有形固定資産減価償却率">
          <a:extLst>
            <a:ext uri="{FF2B5EF4-FFF2-40B4-BE49-F238E27FC236}">
              <a16:creationId xmlns:a16="http://schemas.microsoft.com/office/drawing/2014/main" xmlns="" id="{00000000-0008-0000-0100-0000B4000000}"/>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123714</xdr:rowOff>
    </xdr:from>
    <xdr:ext cx="405111" cy="259045"/>
    <xdr:sp macro="" textlink="">
      <xdr:nvSpPr>
        <xdr:cNvPr id="181" name="n_1mainValue【公営住宅】&#10;有形固定資産減価償却率">
          <a:extLst>
            <a:ext uri="{FF2B5EF4-FFF2-40B4-BE49-F238E27FC236}">
              <a16:creationId xmlns:a16="http://schemas.microsoft.com/office/drawing/2014/main" xmlns="" id="{00000000-0008-0000-0100-0000B5000000}"/>
            </a:ext>
          </a:extLst>
        </xdr:cNvPr>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a16="http://schemas.microsoft.com/office/drawing/2014/main" xmlns="" id="{00000000-0008-0000-0100-0000B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a16="http://schemas.microsoft.com/office/drawing/2014/main" xmlns="" id="{00000000-0008-0000-0100-0000B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a16="http://schemas.microsoft.com/office/drawing/2014/main" xmlns="" id="{00000000-0008-0000-0100-0000B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a16="http://schemas.microsoft.com/office/drawing/2014/main" xmlns="" id="{00000000-0008-0000-0100-0000B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a16="http://schemas.microsoft.com/office/drawing/2014/main" xmlns="" id="{00000000-0008-0000-0100-0000B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a16="http://schemas.microsoft.com/office/drawing/2014/main" xmlns="" id="{00000000-0008-0000-0100-0000B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a16="http://schemas.microsoft.com/office/drawing/2014/main" xmlns="" id="{00000000-0008-0000-0100-0000B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a16="http://schemas.microsoft.com/office/drawing/2014/main" xmlns="" id="{00000000-0008-0000-0100-0000B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a16="http://schemas.microsoft.com/office/drawing/2014/main" xmlns="" id="{00000000-0008-0000-0100-0000B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a:extLst>
            <a:ext uri="{FF2B5EF4-FFF2-40B4-BE49-F238E27FC236}">
              <a16:creationId xmlns:a16="http://schemas.microsoft.com/office/drawing/2014/main" xmlns="" id="{00000000-0008-0000-0100-0000C1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a:extLst>
            <a:ext uri="{FF2B5EF4-FFF2-40B4-BE49-F238E27FC236}">
              <a16:creationId xmlns:a16="http://schemas.microsoft.com/office/drawing/2014/main" xmlns="" id="{00000000-0008-0000-0100-0000C3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a:extLst>
            <a:ext uri="{FF2B5EF4-FFF2-40B4-BE49-F238E27FC236}">
              <a16:creationId xmlns:a16="http://schemas.microsoft.com/office/drawing/2014/main" xmlns="" id="{00000000-0008-0000-0100-0000C5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a:extLst>
            <a:ext uri="{FF2B5EF4-FFF2-40B4-BE49-F238E27FC236}">
              <a16:creationId xmlns:a16="http://schemas.microsoft.com/office/drawing/2014/main" xmlns="" id="{00000000-0008-0000-0100-0000C7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a:extLst>
            <a:ext uri="{FF2B5EF4-FFF2-40B4-BE49-F238E27FC236}">
              <a16:creationId xmlns:a16="http://schemas.microsoft.com/office/drawing/2014/main" xmlns="" id="{00000000-0008-0000-0100-0000C9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xmlns="" id="{00000000-0008-0000-0100-0000C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公営住宅】&#10;一人当たり面積グラフ枠">
          <a:extLst>
            <a:ext uri="{FF2B5EF4-FFF2-40B4-BE49-F238E27FC236}">
              <a16:creationId xmlns:a16="http://schemas.microsoft.com/office/drawing/2014/main" xmlns="" id="{00000000-0008-0000-0100-0000C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05" name="直線コネクタ 204">
          <a:extLst>
            <a:ext uri="{FF2B5EF4-FFF2-40B4-BE49-F238E27FC236}">
              <a16:creationId xmlns:a16="http://schemas.microsoft.com/office/drawing/2014/main" xmlns="" id="{00000000-0008-0000-0100-0000CD000000}"/>
            </a:ext>
          </a:extLst>
        </xdr:cNvPr>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06" name="【公営住宅】&#10;一人当たり面積最小値テキスト">
          <a:extLst>
            <a:ext uri="{FF2B5EF4-FFF2-40B4-BE49-F238E27FC236}">
              <a16:creationId xmlns:a16="http://schemas.microsoft.com/office/drawing/2014/main" xmlns="" id="{00000000-0008-0000-0100-0000CE000000}"/>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07" name="直線コネクタ 206">
          <a:extLst>
            <a:ext uri="{FF2B5EF4-FFF2-40B4-BE49-F238E27FC236}">
              <a16:creationId xmlns:a16="http://schemas.microsoft.com/office/drawing/2014/main" xmlns="" id="{00000000-0008-0000-0100-0000CF00000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08" name="【公営住宅】&#10;一人当たり面積最大値テキスト">
          <a:extLst>
            <a:ext uri="{FF2B5EF4-FFF2-40B4-BE49-F238E27FC236}">
              <a16:creationId xmlns:a16="http://schemas.microsoft.com/office/drawing/2014/main" xmlns="" id="{00000000-0008-0000-0100-0000D000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09" name="直線コネクタ 208">
          <a:extLst>
            <a:ext uri="{FF2B5EF4-FFF2-40B4-BE49-F238E27FC236}">
              <a16:creationId xmlns:a16="http://schemas.microsoft.com/office/drawing/2014/main" xmlns="" id="{00000000-0008-0000-0100-0000D100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10" name="【公営住宅】&#10;一人当たり面積平均値テキスト">
          <a:extLst>
            <a:ext uri="{FF2B5EF4-FFF2-40B4-BE49-F238E27FC236}">
              <a16:creationId xmlns:a16="http://schemas.microsoft.com/office/drawing/2014/main" xmlns="" id="{00000000-0008-0000-0100-0000D2000000}"/>
            </a:ext>
          </a:extLst>
        </xdr:cNvPr>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11" name="フローチャート: 判断 210">
          <a:extLst>
            <a:ext uri="{FF2B5EF4-FFF2-40B4-BE49-F238E27FC236}">
              <a16:creationId xmlns:a16="http://schemas.microsoft.com/office/drawing/2014/main" xmlns="" id="{00000000-0008-0000-0100-0000D3000000}"/>
            </a:ext>
          </a:extLst>
        </xdr:cNvPr>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12" name="フローチャート: 判断 211">
          <a:extLst>
            <a:ext uri="{FF2B5EF4-FFF2-40B4-BE49-F238E27FC236}">
              <a16:creationId xmlns:a16="http://schemas.microsoft.com/office/drawing/2014/main" xmlns="" id="{00000000-0008-0000-0100-0000D4000000}"/>
            </a:ext>
          </a:extLst>
        </xdr:cNvPr>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13" name="フローチャート: 判断 212">
          <a:extLst>
            <a:ext uri="{FF2B5EF4-FFF2-40B4-BE49-F238E27FC236}">
              <a16:creationId xmlns:a16="http://schemas.microsoft.com/office/drawing/2014/main" xmlns="" id="{00000000-0008-0000-0100-0000D5000000}"/>
            </a:ext>
          </a:extLst>
        </xdr:cNvPr>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xmlns="" id="{00000000-0008-0000-0100-0000D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42163</xdr:rowOff>
    </xdr:from>
    <xdr:to>
      <xdr:col>55</xdr:col>
      <xdr:colOff>50800</xdr:colOff>
      <xdr:row>79</xdr:row>
      <xdr:rowOff>143763</xdr:rowOff>
    </xdr:to>
    <xdr:sp macro="" textlink="">
      <xdr:nvSpPr>
        <xdr:cNvPr id="219" name="楕円 218">
          <a:extLst>
            <a:ext uri="{FF2B5EF4-FFF2-40B4-BE49-F238E27FC236}">
              <a16:creationId xmlns:a16="http://schemas.microsoft.com/office/drawing/2014/main" xmlns="" id="{00000000-0008-0000-0100-0000DB000000}"/>
            </a:ext>
          </a:extLst>
        </xdr:cNvPr>
        <xdr:cNvSpPr/>
      </xdr:nvSpPr>
      <xdr:spPr>
        <a:xfrm>
          <a:off x="104267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65040</xdr:rowOff>
    </xdr:from>
    <xdr:ext cx="469744" cy="259045"/>
    <xdr:sp macro="" textlink="">
      <xdr:nvSpPr>
        <xdr:cNvPr id="220" name="【公営住宅】&#10;一人当たり面積該当値テキスト">
          <a:extLst>
            <a:ext uri="{FF2B5EF4-FFF2-40B4-BE49-F238E27FC236}">
              <a16:creationId xmlns:a16="http://schemas.microsoft.com/office/drawing/2014/main" xmlns="" id="{00000000-0008-0000-0100-0000DC000000}"/>
            </a:ext>
          </a:extLst>
        </xdr:cNvPr>
        <xdr:cNvSpPr txBox="1"/>
      </xdr:nvSpPr>
      <xdr:spPr>
        <a:xfrm>
          <a:off x="10515600" y="1343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105029</xdr:rowOff>
    </xdr:from>
    <xdr:to>
      <xdr:col>50</xdr:col>
      <xdr:colOff>165100</xdr:colOff>
      <xdr:row>80</xdr:row>
      <xdr:rowOff>35179</xdr:rowOff>
    </xdr:to>
    <xdr:sp macro="" textlink="">
      <xdr:nvSpPr>
        <xdr:cNvPr id="221" name="楕円 220">
          <a:extLst>
            <a:ext uri="{FF2B5EF4-FFF2-40B4-BE49-F238E27FC236}">
              <a16:creationId xmlns:a16="http://schemas.microsoft.com/office/drawing/2014/main" xmlns="" id="{00000000-0008-0000-0100-0000DD000000}"/>
            </a:ext>
          </a:extLst>
        </xdr:cNvPr>
        <xdr:cNvSpPr/>
      </xdr:nvSpPr>
      <xdr:spPr>
        <a:xfrm>
          <a:off x="9588500" y="136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92963</xdr:rowOff>
    </xdr:from>
    <xdr:to>
      <xdr:col>55</xdr:col>
      <xdr:colOff>0</xdr:colOff>
      <xdr:row>79</xdr:row>
      <xdr:rowOff>155829</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flipV="1">
          <a:off x="9639300" y="13637513"/>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223" name="n_1aveValue【公営住宅】&#10;一人当たり面積">
          <a:extLst>
            <a:ext uri="{FF2B5EF4-FFF2-40B4-BE49-F238E27FC236}">
              <a16:creationId xmlns:a16="http://schemas.microsoft.com/office/drawing/2014/main" xmlns="" id="{00000000-0008-0000-0100-0000DF000000}"/>
            </a:ext>
          </a:extLst>
        </xdr:cNvPr>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24" name="n_2aveValue【公営住宅】&#10;一人当たり面積">
          <a:extLst>
            <a:ext uri="{FF2B5EF4-FFF2-40B4-BE49-F238E27FC236}">
              <a16:creationId xmlns:a16="http://schemas.microsoft.com/office/drawing/2014/main" xmlns="" id="{00000000-0008-0000-0100-0000E0000000}"/>
            </a:ext>
          </a:extLst>
        </xdr:cNvPr>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51706</xdr:rowOff>
    </xdr:from>
    <xdr:ext cx="469744" cy="259045"/>
    <xdr:sp macro="" textlink="">
      <xdr:nvSpPr>
        <xdr:cNvPr id="225" name="n_1mainValue【公営住宅】&#10;一人当たり面積">
          <a:extLst>
            <a:ext uri="{FF2B5EF4-FFF2-40B4-BE49-F238E27FC236}">
              <a16:creationId xmlns:a16="http://schemas.microsoft.com/office/drawing/2014/main" xmlns="" id="{00000000-0008-0000-0100-0000E1000000}"/>
            </a:ext>
          </a:extLst>
        </xdr:cNvPr>
        <xdr:cNvSpPr txBox="1"/>
      </xdr:nvSpPr>
      <xdr:spPr>
        <a:xfrm>
          <a:off x="9391727" y="134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a:extLst>
            <a:ext uri="{FF2B5EF4-FFF2-40B4-BE49-F238E27FC236}">
              <a16:creationId xmlns:a16="http://schemas.microsoft.com/office/drawing/2014/main" xmlns="" id="{00000000-0008-0000-0100-0000E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a:extLst>
            <a:ext uri="{FF2B5EF4-FFF2-40B4-BE49-F238E27FC236}">
              <a16:creationId xmlns:a16="http://schemas.microsoft.com/office/drawing/2014/main" xmlns="" id="{00000000-0008-0000-0100-0000E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a:extLst>
            <a:ext uri="{FF2B5EF4-FFF2-40B4-BE49-F238E27FC236}">
              <a16:creationId xmlns:a16="http://schemas.microsoft.com/office/drawing/2014/main" xmlns="" id="{00000000-0008-0000-0100-0000E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a:extLst>
            <a:ext uri="{FF2B5EF4-FFF2-40B4-BE49-F238E27FC236}">
              <a16:creationId xmlns:a16="http://schemas.microsoft.com/office/drawing/2014/main" xmlns="" id="{00000000-0008-0000-0100-0000E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a:extLst>
            <a:ext uri="{FF2B5EF4-FFF2-40B4-BE49-F238E27FC236}">
              <a16:creationId xmlns:a16="http://schemas.microsoft.com/office/drawing/2014/main" xmlns="" id="{00000000-0008-0000-0100-0000E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a:extLst>
            <a:ext uri="{FF2B5EF4-FFF2-40B4-BE49-F238E27FC236}">
              <a16:creationId xmlns:a16="http://schemas.microsoft.com/office/drawing/2014/main" xmlns="" id="{00000000-0008-0000-0100-0000E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a:extLst>
            <a:ext uri="{FF2B5EF4-FFF2-40B4-BE49-F238E27FC236}">
              <a16:creationId xmlns:a16="http://schemas.microsoft.com/office/drawing/2014/main" xmlns="" id="{00000000-0008-0000-0100-0000E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a:extLst>
            <a:ext uri="{FF2B5EF4-FFF2-40B4-BE49-F238E27FC236}">
              <a16:creationId xmlns:a16="http://schemas.microsoft.com/office/drawing/2014/main" xmlns="" id="{00000000-0008-0000-0100-0000E9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a:extLst>
            <a:ext uri="{FF2B5EF4-FFF2-40B4-BE49-F238E27FC236}">
              <a16:creationId xmlns:a16="http://schemas.microsoft.com/office/drawing/2014/main" xmlns="" id="{00000000-0008-0000-0100-0000EA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a:extLst>
            <a:ext uri="{FF2B5EF4-FFF2-40B4-BE49-F238E27FC236}">
              <a16:creationId xmlns:a16="http://schemas.microsoft.com/office/drawing/2014/main" xmlns="" id="{00000000-0008-0000-0100-0000EC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a:extLst>
            <a:ext uri="{FF2B5EF4-FFF2-40B4-BE49-F238E27FC236}">
              <a16:creationId xmlns:a16="http://schemas.microsoft.com/office/drawing/2014/main" xmlns="" id="{00000000-0008-0000-0100-0000ED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8" name="テキスト ボックス 237">
          <a:extLst>
            <a:ext uri="{FF2B5EF4-FFF2-40B4-BE49-F238E27FC236}">
              <a16:creationId xmlns:a16="http://schemas.microsoft.com/office/drawing/2014/main" xmlns="" id="{00000000-0008-0000-0100-0000EE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a:extLst>
            <a:ext uri="{FF2B5EF4-FFF2-40B4-BE49-F238E27FC236}">
              <a16:creationId xmlns:a16="http://schemas.microsoft.com/office/drawing/2014/main" xmlns="" id="{00000000-0008-0000-0100-0000EF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a:extLst>
            <a:ext uri="{FF2B5EF4-FFF2-40B4-BE49-F238E27FC236}">
              <a16:creationId xmlns:a16="http://schemas.microsoft.com/office/drawing/2014/main" xmlns="" id="{00000000-0008-0000-0100-0000F1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a:extLst>
            <a:ext uri="{FF2B5EF4-FFF2-40B4-BE49-F238E27FC236}">
              <a16:creationId xmlns:a16="http://schemas.microsoft.com/office/drawing/2014/main" xmlns="" id="{00000000-0008-0000-0100-0000F3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a:extLst>
            <a:ext uri="{FF2B5EF4-FFF2-40B4-BE49-F238E27FC236}">
              <a16:creationId xmlns:a16="http://schemas.microsoft.com/office/drawing/2014/main" xmlns="" id="{00000000-0008-0000-0100-0000F5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a:extLst>
            <a:ext uri="{FF2B5EF4-FFF2-40B4-BE49-F238E27FC236}">
              <a16:creationId xmlns:a16="http://schemas.microsoft.com/office/drawing/2014/main" xmlns="" id="{00000000-0008-0000-0100-0000F600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a:extLst>
            <a:ext uri="{FF2B5EF4-FFF2-40B4-BE49-F238E27FC236}">
              <a16:creationId xmlns:a16="http://schemas.microsoft.com/office/drawing/2014/main" xmlns="" id="{00000000-0008-0000-0100-0000F7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a:extLst>
            <a:ext uri="{FF2B5EF4-FFF2-40B4-BE49-F238E27FC236}">
              <a16:creationId xmlns:a16="http://schemas.microsoft.com/office/drawing/2014/main" xmlns="" id="{00000000-0008-0000-0100-0000F8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港湾・漁港】&#10;有形固定資産減価償却率グラフ枠">
          <a:extLst>
            <a:ext uri="{FF2B5EF4-FFF2-40B4-BE49-F238E27FC236}">
              <a16:creationId xmlns:a16="http://schemas.microsoft.com/office/drawing/2014/main" xmlns="" id="{00000000-0008-0000-0100-0000F9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251" name="【港湾・漁港】&#10;有形固定資産減価償却率最小値テキスト">
          <a:extLst>
            <a:ext uri="{FF2B5EF4-FFF2-40B4-BE49-F238E27FC236}">
              <a16:creationId xmlns:a16="http://schemas.microsoft.com/office/drawing/2014/main" xmlns="" id="{00000000-0008-0000-0100-0000FB000000}"/>
            </a:ext>
          </a:extLst>
        </xdr:cNvPr>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253" name="【港湾・漁港】&#10;有形固定資産減価償却率最大値テキスト">
          <a:extLst>
            <a:ext uri="{FF2B5EF4-FFF2-40B4-BE49-F238E27FC236}">
              <a16:creationId xmlns:a16="http://schemas.microsoft.com/office/drawing/2014/main" xmlns="" id="{00000000-0008-0000-0100-0000FD000000}"/>
            </a:ext>
          </a:extLst>
        </xdr:cNvPr>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80027</xdr:rowOff>
    </xdr:from>
    <xdr:ext cx="405111" cy="259045"/>
    <xdr:sp macro="" textlink="">
      <xdr:nvSpPr>
        <xdr:cNvPr id="255" name="【港湾・漁港】&#10;有形固定資産減価償却率平均値テキスト">
          <a:extLst>
            <a:ext uri="{FF2B5EF4-FFF2-40B4-BE49-F238E27FC236}">
              <a16:creationId xmlns:a16="http://schemas.microsoft.com/office/drawing/2014/main" xmlns="" id="{00000000-0008-0000-0100-0000FF000000}"/>
            </a:ext>
          </a:extLst>
        </xdr:cNvPr>
        <xdr:cNvSpPr txBox="1"/>
      </xdr:nvSpPr>
      <xdr:spPr>
        <a:xfrm>
          <a:off x="4673600" y="1773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256" name="フローチャート: 判断 255">
          <a:extLst>
            <a:ext uri="{FF2B5EF4-FFF2-40B4-BE49-F238E27FC236}">
              <a16:creationId xmlns:a16="http://schemas.microsoft.com/office/drawing/2014/main" xmlns="" id="{00000000-0008-0000-0100-000000010000}"/>
            </a:ext>
          </a:extLst>
        </xdr:cNvPr>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57" name="フローチャート: 判断 256">
          <a:extLst>
            <a:ext uri="{FF2B5EF4-FFF2-40B4-BE49-F238E27FC236}">
              <a16:creationId xmlns:a16="http://schemas.microsoft.com/office/drawing/2014/main" xmlns="" id="{00000000-0008-0000-0100-000001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145414</xdr:rowOff>
    </xdr:from>
    <xdr:to>
      <xdr:col>15</xdr:col>
      <xdr:colOff>101600</xdr:colOff>
      <xdr:row>105</xdr:row>
      <xdr:rowOff>75564</xdr:rowOff>
    </xdr:to>
    <xdr:sp macro="" textlink="">
      <xdr:nvSpPr>
        <xdr:cNvPr id="258" name="フローチャート: 判断 257">
          <a:extLst>
            <a:ext uri="{FF2B5EF4-FFF2-40B4-BE49-F238E27FC236}">
              <a16:creationId xmlns:a16="http://schemas.microsoft.com/office/drawing/2014/main" xmlns="" id="{00000000-0008-0000-0100-000002010000}"/>
            </a:ext>
          </a:extLst>
        </xdr:cNvPr>
        <xdr:cNvSpPr/>
      </xdr:nvSpPr>
      <xdr:spPr>
        <a:xfrm>
          <a:off x="2857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xmlns="" id="{00000000-0008-0000-0100-00000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xmlns="" id="{00000000-0008-0000-0100-00000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xmlns="" id="{00000000-0008-0000-0100-00000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xmlns="" id="{00000000-0008-0000-0100-00000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xmlns="" id="{00000000-0008-0000-0100-00000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42545</xdr:rowOff>
    </xdr:from>
    <xdr:to>
      <xdr:col>24</xdr:col>
      <xdr:colOff>114300</xdr:colOff>
      <xdr:row>101</xdr:row>
      <xdr:rowOff>144145</xdr:rowOff>
    </xdr:to>
    <xdr:sp macro="" textlink="">
      <xdr:nvSpPr>
        <xdr:cNvPr id="264" name="楕円 263">
          <a:extLst>
            <a:ext uri="{FF2B5EF4-FFF2-40B4-BE49-F238E27FC236}">
              <a16:creationId xmlns:a16="http://schemas.microsoft.com/office/drawing/2014/main" xmlns="" id="{00000000-0008-0000-0100-000008010000}"/>
            </a:ext>
          </a:extLst>
        </xdr:cNvPr>
        <xdr:cNvSpPr/>
      </xdr:nvSpPr>
      <xdr:spPr>
        <a:xfrm>
          <a:off x="4584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146067</xdr:rowOff>
    </xdr:from>
    <xdr:ext cx="405111" cy="259045"/>
    <xdr:sp macro="" textlink="">
      <xdr:nvSpPr>
        <xdr:cNvPr id="265" name="【港湾・漁港】&#10;有形固定資産減価償却率該当値テキスト">
          <a:extLst>
            <a:ext uri="{FF2B5EF4-FFF2-40B4-BE49-F238E27FC236}">
              <a16:creationId xmlns:a16="http://schemas.microsoft.com/office/drawing/2014/main" xmlns="" id="{00000000-0008-0000-0100-000009010000}"/>
            </a:ext>
          </a:extLst>
        </xdr:cNvPr>
        <xdr:cNvSpPr txBox="1"/>
      </xdr:nvSpPr>
      <xdr:spPr>
        <a:xfrm>
          <a:off x="4673600" y="17291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36830</xdr:rowOff>
    </xdr:from>
    <xdr:to>
      <xdr:col>20</xdr:col>
      <xdr:colOff>38100</xdr:colOff>
      <xdr:row>101</xdr:row>
      <xdr:rowOff>138430</xdr:rowOff>
    </xdr:to>
    <xdr:sp macro="" textlink="">
      <xdr:nvSpPr>
        <xdr:cNvPr id="266" name="楕円 265">
          <a:extLst>
            <a:ext uri="{FF2B5EF4-FFF2-40B4-BE49-F238E27FC236}">
              <a16:creationId xmlns:a16="http://schemas.microsoft.com/office/drawing/2014/main" xmlns="" id="{00000000-0008-0000-0100-00000A010000}"/>
            </a:ext>
          </a:extLst>
        </xdr:cNvPr>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87630</xdr:rowOff>
    </xdr:from>
    <xdr:to>
      <xdr:col>24</xdr:col>
      <xdr:colOff>63500</xdr:colOff>
      <xdr:row>101</xdr:row>
      <xdr:rowOff>93345</xdr:rowOff>
    </xdr:to>
    <xdr:cxnSp macro="">
      <xdr:nvCxnSpPr>
        <xdr:cNvPr id="267" name="直線コネクタ 266">
          <a:extLst>
            <a:ext uri="{FF2B5EF4-FFF2-40B4-BE49-F238E27FC236}">
              <a16:creationId xmlns:a16="http://schemas.microsoft.com/office/drawing/2014/main" xmlns="" id="{00000000-0008-0000-0100-00000B010000}"/>
            </a:ext>
          </a:extLst>
        </xdr:cNvPr>
        <xdr:cNvCxnSpPr/>
      </xdr:nvCxnSpPr>
      <xdr:spPr>
        <a:xfrm>
          <a:off x="3797300" y="174040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268" name="n_1aveValue【港湾・漁港】&#10;有形固定資産減価償却率">
          <a:extLst>
            <a:ext uri="{FF2B5EF4-FFF2-40B4-BE49-F238E27FC236}">
              <a16:creationId xmlns:a16="http://schemas.microsoft.com/office/drawing/2014/main" xmlns="" id="{00000000-0008-0000-0100-00000C010000}"/>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92091</xdr:rowOff>
    </xdr:from>
    <xdr:ext cx="405111" cy="259045"/>
    <xdr:sp macro="" textlink="">
      <xdr:nvSpPr>
        <xdr:cNvPr id="269" name="n_2aveValue【港湾・漁港】&#10;有形固定資産減価償却率">
          <a:extLst>
            <a:ext uri="{FF2B5EF4-FFF2-40B4-BE49-F238E27FC236}">
              <a16:creationId xmlns:a16="http://schemas.microsoft.com/office/drawing/2014/main" xmlns="" id="{00000000-0008-0000-0100-00000D010000}"/>
            </a:ext>
          </a:extLst>
        </xdr:cNvPr>
        <xdr:cNvSpPr txBox="1"/>
      </xdr:nvSpPr>
      <xdr:spPr>
        <a:xfrm>
          <a:off x="2705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154957</xdr:rowOff>
    </xdr:from>
    <xdr:ext cx="405111" cy="259045"/>
    <xdr:sp macro="" textlink="">
      <xdr:nvSpPr>
        <xdr:cNvPr id="270" name="n_1mainValue【港湾・漁港】&#10;有形固定資産減価償却率">
          <a:extLst>
            <a:ext uri="{FF2B5EF4-FFF2-40B4-BE49-F238E27FC236}">
              <a16:creationId xmlns:a16="http://schemas.microsoft.com/office/drawing/2014/main" xmlns="" id="{00000000-0008-0000-0100-00000E010000}"/>
            </a:ext>
          </a:extLst>
        </xdr:cNvPr>
        <xdr:cNvSpPr txBox="1"/>
      </xdr:nvSpPr>
      <xdr:spPr>
        <a:xfrm>
          <a:off x="3582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xmlns="" id="{00000000-0008-0000-0100-00001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xmlns="" id="{00000000-0008-0000-0100-00001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xmlns="" id="{00000000-0008-0000-0100-00001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xmlns="" id="{00000000-0008-0000-0100-00001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xmlns="" id="{00000000-0008-0000-0100-00001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xmlns="" id="{00000000-0008-0000-0100-00001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286" name="テキスト ボックス 285">
          <a:extLst>
            <a:ext uri="{FF2B5EF4-FFF2-40B4-BE49-F238E27FC236}">
              <a16:creationId xmlns:a16="http://schemas.microsoft.com/office/drawing/2014/main" xmlns="" id="{00000000-0008-0000-0100-00001E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a:extLst>
            <a:ext uri="{FF2B5EF4-FFF2-40B4-BE49-F238E27FC236}">
              <a16:creationId xmlns:a16="http://schemas.microsoft.com/office/drawing/2014/main" xmlns="" id="{00000000-0008-0000-0100-00001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288" name="テキスト ボックス 287">
          <a:extLst>
            <a:ext uri="{FF2B5EF4-FFF2-40B4-BE49-F238E27FC236}">
              <a16:creationId xmlns:a16="http://schemas.microsoft.com/office/drawing/2014/main" xmlns="" id="{00000000-0008-0000-0100-000020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a:extLst>
            <a:ext uri="{FF2B5EF4-FFF2-40B4-BE49-F238E27FC236}">
              <a16:creationId xmlns:a16="http://schemas.microsoft.com/office/drawing/2014/main" xmlns="" id="{00000000-0008-0000-0100-00002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290" name="テキスト ボックス 289">
          <a:extLst>
            <a:ext uri="{FF2B5EF4-FFF2-40B4-BE49-F238E27FC236}">
              <a16:creationId xmlns:a16="http://schemas.microsoft.com/office/drawing/2014/main" xmlns="" id="{00000000-0008-0000-0100-000022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a:extLst>
            <a:ext uri="{FF2B5EF4-FFF2-40B4-BE49-F238E27FC236}">
              <a16:creationId xmlns:a16="http://schemas.microsoft.com/office/drawing/2014/main" xmlns="" id="{00000000-0008-0000-0100-00002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292" name="テキスト ボックス 291">
          <a:extLst>
            <a:ext uri="{FF2B5EF4-FFF2-40B4-BE49-F238E27FC236}">
              <a16:creationId xmlns:a16="http://schemas.microsoft.com/office/drawing/2014/main" xmlns="" id="{00000000-0008-0000-0100-000024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a:extLst>
            <a:ext uri="{FF2B5EF4-FFF2-40B4-BE49-F238E27FC236}">
              <a16:creationId xmlns:a16="http://schemas.microsoft.com/office/drawing/2014/main" xmlns="" id="{00000000-0008-0000-0100-00002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294" name="テキスト ボックス 293">
          <a:extLst>
            <a:ext uri="{FF2B5EF4-FFF2-40B4-BE49-F238E27FC236}">
              <a16:creationId xmlns:a16="http://schemas.microsoft.com/office/drawing/2014/main" xmlns="" id="{00000000-0008-0000-0100-00002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港湾・漁港】&#10;一人当たり有形固定資産（償却資産）額グラフ枠">
          <a:extLst>
            <a:ext uri="{FF2B5EF4-FFF2-40B4-BE49-F238E27FC236}">
              <a16:creationId xmlns:a16="http://schemas.microsoft.com/office/drawing/2014/main" xmlns="" id="{00000000-0008-0000-0100-00002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296" name="直線コネクタ 295">
          <a:extLst>
            <a:ext uri="{FF2B5EF4-FFF2-40B4-BE49-F238E27FC236}">
              <a16:creationId xmlns:a16="http://schemas.microsoft.com/office/drawing/2014/main" xmlns="" id="{00000000-0008-0000-0100-000028010000}"/>
            </a:ext>
          </a:extLst>
        </xdr:cNvPr>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297" name="【港湾・漁港】&#10;一人当たり有形固定資産（償却資産）額最小値テキスト">
          <a:extLst>
            <a:ext uri="{FF2B5EF4-FFF2-40B4-BE49-F238E27FC236}">
              <a16:creationId xmlns:a16="http://schemas.microsoft.com/office/drawing/2014/main" xmlns="" id="{00000000-0008-0000-0100-000029010000}"/>
            </a:ext>
          </a:extLst>
        </xdr:cNvPr>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298" name="直線コネクタ 297">
          <a:extLst>
            <a:ext uri="{FF2B5EF4-FFF2-40B4-BE49-F238E27FC236}">
              <a16:creationId xmlns:a16="http://schemas.microsoft.com/office/drawing/2014/main" xmlns="" id="{00000000-0008-0000-0100-00002A010000}"/>
            </a:ext>
          </a:extLst>
        </xdr:cNvPr>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299" name="【港湾・漁港】&#10;一人当たり有形固定資産（償却資産）額最大値テキスト">
          <a:extLst>
            <a:ext uri="{FF2B5EF4-FFF2-40B4-BE49-F238E27FC236}">
              <a16:creationId xmlns:a16="http://schemas.microsoft.com/office/drawing/2014/main" xmlns="" id="{00000000-0008-0000-0100-00002B010000}"/>
            </a:ext>
          </a:extLst>
        </xdr:cNvPr>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00" name="直線コネクタ 299">
          <a:extLst>
            <a:ext uri="{FF2B5EF4-FFF2-40B4-BE49-F238E27FC236}">
              <a16:creationId xmlns:a16="http://schemas.microsoft.com/office/drawing/2014/main" xmlns="" id="{00000000-0008-0000-0100-00002C010000}"/>
            </a:ext>
          </a:extLst>
        </xdr:cNvPr>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123392</xdr:rowOff>
    </xdr:from>
    <xdr:ext cx="599010" cy="259045"/>
    <xdr:sp macro="" textlink="">
      <xdr:nvSpPr>
        <xdr:cNvPr id="301" name="【港湾・漁港】&#10;一人当たり有形固定資産（償却資産）額平均値テキスト">
          <a:extLst>
            <a:ext uri="{FF2B5EF4-FFF2-40B4-BE49-F238E27FC236}">
              <a16:creationId xmlns:a16="http://schemas.microsoft.com/office/drawing/2014/main" xmlns="" id="{00000000-0008-0000-0100-00002D010000}"/>
            </a:ext>
          </a:extLst>
        </xdr:cNvPr>
        <xdr:cNvSpPr txBox="1"/>
      </xdr:nvSpPr>
      <xdr:spPr>
        <a:xfrm>
          <a:off x="10515600" y="17954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02" name="フローチャート: 判断 301">
          <a:extLst>
            <a:ext uri="{FF2B5EF4-FFF2-40B4-BE49-F238E27FC236}">
              <a16:creationId xmlns:a16="http://schemas.microsoft.com/office/drawing/2014/main" xmlns="" id="{00000000-0008-0000-0100-00002E010000}"/>
            </a:ext>
          </a:extLst>
        </xdr:cNvPr>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03" name="フローチャート: 判断 302">
          <a:extLst>
            <a:ext uri="{FF2B5EF4-FFF2-40B4-BE49-F238E27FC236}">
              <a16:creationId xmlns:a16="http://schemas.microsoft.com/office/drawing/2014/main" xmlns="" id="{00000000-0008-0000-0100-00002F010000}"/>
            </a:ext>
          </a:extLst>
        </xdr:cNvPr>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71279</xdr:rowOff>
    </xdr:from>
    <xdr:to>
      <xdr:col>46</xdr:col>
      <xdr:colOff>38100</xdr:colOff>
      <xdr:row>107</xdr:row>
      <xdr:rowOff>1429</xdr:rowOff>
    </xdr:to>
    <xdr:sp macro="" textlink="">
      <xdr:nvSpPr>
        <xdr:cNvPr id="304" name="フローチャート: 判断 303">
          <a:extLst>
            <a:ext uri="{FF2B5EF4-FFF2-40B4-BE49-F238E27FC236}">
              <a16:creationId xmlns:a16="http://schemas.microsoft.com/office/drawing/2014/main" xmlns="" id="{00000000-0008-0000-0100-000030010000}"/>
            </a:ext>
          </a:extLst>
        </xdr:cNvPr>
        <xdr:cNvSpPr/>
      </xdr:nvSpPr>
      <xdr:spPr>
        <a:xfrm>
          <a:off x="8699500" y="1824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xmlns="" id="{00000000-0008-0000-0100-00003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xmlns="" id="{00000000-0008-0000-0100-00003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xmlns="" id="{00000000-0008-0000-0100-00003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100-00003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169380</xdr:rowOff>
    </xdr:from>
    <xdr:to>
      <xdr:col>55</xdr:col>
      <xdr:colOff>50800</xdr:colOff>
      <xdr:row>100</xdr:row>
      <xdr:rowOff>99530</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10426700" y="171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122407</xdr:rowOff>
    </xdr:from>
    <xdr:ext cx="599010" cy="259045"/>
    <xdr:sp macro="" textlink="">
      <xdr:nvSpPr>
        <xdr:cNvPr id="311" name="【港湾・漁港】&#10;一人当たり有形固定資産（償却資産）額該当値テキスト">
          <a:extLst>
            <a:ext uri="{FF2B5EF4-FFF2-40B4-BE49-F238E27FC236}">
              <a16:creationId xmlns:a16="http://schemas.microsoft.com/office/drawing/2014/main" xmlns="" id="{00000000-0008-0000-0100-000037010000}"/>
            </a:ext>
          </a:extLst>
        </xdr:cNvPr>
        <xdr:cNvSpPr txBox="1"/>
      </xdr:nvSpPr>
      <xdr:spPr>
        <a:xfrm>
          <a:off x="10515600" y="1709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42188</xdr:rowOff>
    </xdr:from>
    <xdr:to>
      <xdr:col>50</xdr:col>
      <xdr:colOff>165100</xdr:colOff>
      <xdr:row>100</xdr:row>
      <xdr:rowOff>143788</xdr:rowOff>
    </xdr:to>
    <xdr:sp macro="" textlink="">
      <xdr:nvSpPr>
        <xdr:cNvPr id="312" name="楕円 311">
          <a:extLst>
            <a:ext uri="{FF2B5EF4-FFF2-40B4-BE49-F238E27FC236}">
              <a16:creationId xmlns:a16="http://schemas.microsoft.com/office/drawing/2014/main" xmlns="" id="{00000000-0008-0000-0100-000038010000}"/>
            </a:ext>
          </a:extLst>
        </xdr:cNvPr>
        <xdr:cNvSpPr/>
      </xdr:nvSpPr>
      <xdr:spPr>
        <a:xfrm>
          <a:off x="9588500" y="171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48730</xdr:rowOff>
    </xdr:from>
    <xdr:to>
      <xdr:col>55</xdr:col>
      <xdr:colOff>0</xdr:colOff>
      <xdr:row>100</xdr:row>
      <xdr:rowOff>92988</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flipV="1">
          <a:off x="9639300" y="17193730"/>
          <a:ext cx="8382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171198</xdr:rowOff>
    </xdr:from>
    <xdr:ext cx="599010" cy="259045"/>
    <xdr:sp macro="" textlink="">
      <xdr:nvSpPr>
        <xdr:cNvPr id="314" name="n_1aveValue【港湾・漁港】&#10;一人当たり有形固定資産（償却資産）額">
          <a:extLst>
            <a:ext uri="{FF2B5EF4-FFF2-40B4-BE49-F238E27FC236}">
              <a16:creationId xmlns:a16="http://schemas.microsoft.com/office/drawing/2014/main" xmlns="" id="{00000000-0008-0000-0100-00003A010000}"/>
            </a:ext>
          </a:extLst>
        </xdr:cNvPr>
        <xdr:cNvSpPr txBox="1"/>
      </xdr:nvSpPr>
      <xdr:spPr>
        <a:xfrm>
          <a:off x="9327095" y="1783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17956</xdr:rowOff>
    </xdr:from>
    <xdr:ext cx="599010" cy="259045"/>
    <xdr:sp macro="" textlink="">
      <xdr:nvSpPr>
        <xdr:cNvPr id="315" name="n_2aveValue【港湾・漁港】&#10;一人当たり有形固定資産（償却資産）額">
          <a:extLst>
            <a:ext uri="{FF2B5EF4-FFF2-40B4-BE49-F238E27FC236}">
              <a16:creationId xmlns:a16="http://schemas.microsoft.com/office/drawing/2014/main" xmlns="" id="{00000000-0008-0000-0100-00003B010000}"/>
            </a:ext>
          </a:extLst>
        </xdr:cNvPr>
        <xdr:cNvSpPr txBox="1"/>
      </xdr:nvSpPr>
      <xdr:spPr>
        <a:xfrm>
          <a:off x="8450795" y="180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160315</xdr:rowOff>
    </xdr:from>
    <xdr:ext cx="599010" cy="259045"/>
    <xdr:sp macro="" textlink="">
      <xdr:nvSpPr>
        <xdr:cNvPr id="316" name="n_1mainValue【港湾・漁港】&#10;一人当たり有形固定資産（償却資産）額">
          <a:extLst>
            <a:ext uri="{FF2B5EF4-FFF2-40B4-BE49-F238E27FC236}">
              <a16:creationId xmlns:a16="http://schemas.microsoft.com/office/drawing/2014/main" xmlns="" id="{00000000-0008-0000-0100-00003C010000}"/>
            </a:ext>
          </a:extLst>
        </xdr:cNvPr>
        <xdr:cNvSpPr txBox="1"/>
      </xdr:nvSpPr>
      <xdr:spPr>
        <a:xfrm>
          <a:off x="9327095" y="1696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xmlns="" id="{00000000-0008-0000-0100-00003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xmlns="" id="{00000000-0008-0000-0100-00003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xmlns="" id="{00000000-0008-0000-0100-00003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xmlns="" id="{00000000-0008-0000-0100-00004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xmlns="" id="{00000000-0008-0000-0100-00004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a:extLst>
            <a:ext uri="{FF2B5EF4-FFF2-40B4-BE49-F238E27FC236}">
              <a16:creationId xmlns:a16="http://schemas.microsoft.com/office/drawing/2014/main" xmlns="" id="{00000000-0008-0000-0100-000047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a:extLst>
            <a:ext uri="{FF2B5EF4-FFF2-40B4-BE49-F238E27FC236}">
              <a16:creationId xmlns:a16="http://schemas.microsoft.com/office/drawing/2014/main" xmlns="" id="{00000000-0008-0000-0100-00004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a:extLst>
            <a:ext uri="{FF2B5EF4-FFF2-40B4-BE49-F238E27FC236}">
              <a16:creationId xmlns:a16="http://schemas.microsoft.com/office/drawing/2014/main" xmlns="" id="{00000000-0008-0000-0100-00004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xmlns="" id="{00000000-0008-0000-0100-00005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41" name="直線コネクタ 340">
          <a:extLst>
            <a:ext uri="{FF2B5EF4-FFF2-40B4-BE49-F238E27FC236}">
              <a16:creationId xmlns:a16="http://schemas.microsoft.com/office/drawing/2014/main" xmlns="" id="{00000000-0008-0000-0100-000055010000}"/>
            </a:ext>
          </a:extLst>
        </xdr:cNvPr>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xmlns="" id="{00000000-0008-0000-0100-000056010000}"/>
            </a:ext>
          </a:extLst>
        </xdr:cNvPr>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43" name="直線コネクタ 342">
          <a:extLst>
            <a:ext uri="{FF2B5EF4-FFF2-40B4-BE49-F238E27FC236}">
              <a16:creationId xmlns:a16="http://schemas.microsoft.com/office/drawing/2014/main" xmlns="" id="{00000000-0008-0000-0100-000057010000}"/>
            </a:ext>
          </a:extLst>
        </xdr:cNvPr>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4" name="【認定こども園・幼稚園・保育所】&#10;有形固定資産減価償却率最大値テキスト">
          <a:extLst>
            <a:ext uri="{FF2B5EF4-FFF2-40B4-BE49-F238E27FC236}">
              <a16:creationId xmlns:a16="http://schemas.microsoft.com/office/drawing/2014/main" xmlns="" id="{00000000-0008-0000-0100-000058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xmlns="" id="{00000000-0008-0000-0100-00005A010000}"/>
            </a:ext>
          </a:extLst>
        </xdr:cNvPr>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47" name="フローチャート: 判断 346">
          <a:extLst>
            <a:ext uri="{FF2B5EF4-FFF2-40B4-BE49-F238E27FC236}">
              <a16:creationId xmlns:a16="http://schemas.microsoft.com/office/drawing/2014/main" xmlns="" id="{00000000-0008-0000-0100-00005B010000}"/>
            </a:ext>
          </a:extLst>
        </xdr:cNvPr>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48" name="フローチャート: 判断 347">
          <a:extLst>
            <a:ext uri="{FF2B5EF4-FFF2-40B4-BE49-F238E27FC236}">
              <a16:creationId xmlns:a16="http://schemas.microsoft.com/office/drawing/2014/main" xmlns="" id="{00000000-0008-0000-0100-00005C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9" name="フローチャート: 判断 348">
          <a:extLst>
            <a:ext uri="{FF2B5EF4-FFF2-40B4-BE49-F238E27FC236}">
              <a16:creationId xmlns:a16="http://schemas.microsoft.com/office/drawing/2014/main" xmlns="" id="{00000000-0008-0000-0100-00005D010000}"/>
            </a:ext>
          </a:extLst>
        </xdr:cNvPr>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00000000-0008-0000-0100-00005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00000000-0008-0000-0100-00005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61595</xdr:rowOff>
    </xdr:from>
    <xdr:to>
      <xdr:col>85</xdr:col>
      <xdr:colOff>177800</xdr:colOff>
      <xdr:row>35</xdr:row>
      <xdr:rowOff>163195</xdr:rowOff>
    </xdr:to>
    <xdr:sp macro="" textlink="">
      <xdr:nvSpPr>
        <xdr:cNvPr id="355" name="楕円 354">
          <a:extLst>
            <a:ext uri="{FF2B5EF4-FFF2-40B4-BE49-F238E27FC236}">
              <a16:creationId xmlns:a16="http://schemas.microsoft.com/office/drawing/2014/main" xmlns="" id="{00000000-0008-0000-0100-000063010000}"/>
            </a:ext>
          </a:extLst>
        </xdr:cNvPr>
        <xdr:cNvSpPr/>
      </xdr:nvSpPr>
      <xdr:spPr>
        <a:xfrm>
          <a:off x="16268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84472</xdr:rowOff>
    </xdr:from>
    <xdr:ext cx="405111" cy="259045"/>
    <xdr:sp macro="" textlink="">
      <xdr:nvSpPr>
        <xdr:cNvPr id="356" name="【認定こども園・幼稚園・保育所】&#10;有形固定資産減価償却率該当値テキスト">
          <a:extLst>
            <a:ext uri="{FF2B5EF4-FFF2-40B4-BE49-F238E27FC236}">
              <a16:creationId xmlns:a16="http://schemas.microsoft.com/office/drawing/2014/main" xmlns="" id="{00000000-0008-0000-0100-000064010000}"/>
            </a:ext>
          </a:extLst>
        </xdr:cNvPr>
        <xdr:cNvSpPr txBox="1"/>
      </xdr:nvSpPr>
      <xdr:spPr>
        <a:xfrm>
          <a:off x="16357600"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103505</xdr:rowOff>
    </xdr:from>
    <xdr:to>
      <xdr:col>81</xdr:col>
      <xdr:colOff>101600</xdr:colOff>
      <xdr:row>36</xdr:row>
      <xdr:rowOff>33655</xdr:rowOff>
    </xdr:to>
    <xdr:sp macro="" textlink="">
      <xdr:nvSpPr>
        <xdr:cNvPr id="357" name="楕円 356">
          <a:extLst>
            <a:ext uri="{FF2B5EF4-FFF2-40B4-BE49-F238E27FC236}">
              <a16:creationId xmlns:a16="http://schemas.microsoft.com/office/drawing/2014/main" xmlns="" id="{00000000-0008-0000-0100-000065010000}"/>
            </a:ext>
          </a:extLst>
        </xdr:cNvPr>
        <xdr:cNvSpPr/>
      </xdr:nvSpPr>
      <xdr:spPr>
        <a:xfrm>
          <a:off x="1543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112395</xdr:rowOff>
    </xdr:from>
    <xdr:to>
      <xdr:col>85</xdr:col>
      <xdr:colOff>127000</xdr:colOff>
      <xdr:row>35</xdr:row>
      <xdr:rowOff>154305</xdr:rowOff>
    </xdr:to>
    <xdr:cxnSp macro="">
      <xdr:nvCxnSpPr>
        <xdr:cNvPr id="358" name="直線コネクタ 357">
          <a:extLst>
            <a:ext uri="{FF2B5EF4-FFF2-40B4-BE49-F238E27FC236}">
              <a16:creationId xmlns:a16="http://schemas.microsoft.com/office/drawing/2014/main" xmlns="" id="{00000000-0008-0000-0100-000066010000}"/>
            </a:ext>
          </a:extLst>
        </xdr:cNvPr>
        <xdr:cNvCxnSpPr/>
      </xdr:nvCxnSpPr>
      <xdr:spPr>
        <a:xfrm flipV="1">
          <a:off x="15481300" y="61131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xmlns="" id="{00000000-0008-0000-0100-000067010000}"/>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xmlns="" id="{00000000-0008-0000-0100-000068010000}"/>
            </a:ext>
          </a:extLst>
        </xdr:cNvPr>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50182</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xmlns="" id="{00000000-0008-0000-0100-000069010000}"/>
            </a:ext>
          </a:extLst>
        </xdr:cNvPr>
        <xdr:cNvSpPr txBox="1"/>
      </xdr:nvSpPr>
      <xdr:spPr>
        <a:xfrm>
          <a:off x="15266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xmlns="" id="{00000000-0008-0000-0100-00007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xmlns="" id="{00000000-0008-0000-0100-00007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xmlns="" id="{00000000-0008-0000-0100-00007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xmlns="" id="{00000000-0008-0000-0100-00007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xmlns="" id="{00000000-0008-0000-0100-00007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xmlns="" id="{00000000-0008-0000-0100-00007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xmlns="" id="{00000000-0008-0000-0100-00007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xmlns="" id="{00000000-0008-0000-0100-00007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xmlns="" id="{00000000-0008-0000-0100-00007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xmlns="" id="{00000000-0008-0000-0100-00007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xmlns="" id="{00000000-0008-0000-0100-00007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xmlns="" id="{00000000-0008-0000-01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xmlns="" id="{00000000-0008-0000-0100-00007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xmlns="" id="{00000000-0008-0000-01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85" name="直線コネクタ 384">
          <a:extLst>
            <a:ext uri="{FF2B5EF4-FFF2-40B4-BE49-F238E27FC236}">
              <a16:creationId xmlns:a16="http://schemas.microsoft.com/office/drawing/2014/main" xmlns="" id="{00000000-0008-0000-0100-000081010000}"/>
            </a:ext>
          </a:extLst>
        </xdr:cNvPr>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xmlns="" id="{00000000-0008-0000-0100-000082010000}"/>
            </a:ext>
          </a:extLst>
        </xdr:cNvPr>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xmlns="" id="{00000000-0008-0000-0100-000084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a:extLst>
            <a:ext uri="{FF2B5EF4-FFF2-40B4-BE49-F238E27FC236}">
              <a16:creationId xmlns:a16="http://schemas.microsoft.com/office/drawing/2014/main" xmlns="" id="{00000000-0008-0000-0100-000085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xmlns="" id="{00000000-0008-0000-0100-000086010000}"/>
            </a:ext>
          </a:extLst>
        </xdr:cNvPr>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91" name="フローチャート: 判断 390">
          <a:extLst>
            <a:ext uri="{FF2B5EF4-FFF2-40B4-BE49-F238E27FC236}">
              <a16:creationId xmlns:a16="http://schemas.microsoft.com/office/drawing/2014/main" xmlns="" id="{00000000-0008-0000-0100-000087010000}"/>
            </a:ext>
          </a:extLst>
        </xdr:cNvPr>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92" name="フローチャート: 判断 391">
          <a:extLst>
            <a:ext uri="{FF2B5EF4-FFF2-40B4-BE49-F238E27FC236}">
              <a16:creationId xmlns:a16="http://schemas.microsoft.com/office/drawing/2014/main" xmlns="" id="{00000000-0008-0000-0100-000088010000}"/>
            </a:ext>
          </a:extLst>
        </xdr:cNvPr>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393" name="フローチャート: 判断 392">
          <a:extLst>
            <a:ext uri="{FF2B5EF4-FFF2-40B4-BE49-F238E27FC236}">
              <a16:creationId xmlns:a16="http://schemas.microsoft.com/office/drawing/2014/main" xmlns="" id="{00000000-0008-0000-0100-000089010000}"/>
            </a:ext>
          </a:extLst>
        </xdr:cNvPr>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00000000-0008-0000-01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00000000-0008-0000-01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1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399" name="楕円 398">
          <a:extLst>
            <a:ext uri="{FF2B5EF4-FFF2-40B4-BE49-F238E27FC236}">
              <a16:creationId xmlns:a16="http://schemas.microsoft.com/office/drawing/2014/main" xmlns="" id="{00000000-0008-0000-0100-00008F010000}"/>
            </a:ext>
          </a:extLst>
        </xdr:cNvPr>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400" name="【認定こども園・幼稚園・保育所】&#10;一人当たり面積該当値テキスト">
          <a:extLst>
            <a:ext uri="{FF2B5EF4-FFF2-40B4-BE49-F238E27FC236}">
              <a16:creationId xmlns:a16="http://schemas.microsoft.com/office/drawing/2014/main" xmlns="" id="{00000000-0008-0000-0100-000090010000}"/>
            </a:ext>
          </a:extLst>
        </xdr:cNvPr>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44450</xdr:rowOff>
    </xdr:from>
    <xdr:to>
      <xdr:col>112</xdr:col>
      <xdr:colOff>38100</xdr:colOff>
      <xdr:row>38</xdr:row>
      <xdr:rowOff>146050</xdr:rowOff>
    </xdr:to>
    <xdr:sp macro="" textlink="">
      <xdr:nvSpPr>
        <xdr:cNvPr id="401" name="楕円 400">
          <a:extLst>
            <a:ext uri="{FF2B5EF4-FFF2-40B4-BE49-F238E27FC236}">
              <a16:creationId xmlns:a16="http://schemas.microsoft.com/office/drawing/2014/main" xmlns="" id="{00000000-0008-0000-0100-000091010000}"/>
            </a:ext>
          </a:extLst>
        </xdr:cNvPr>
        <xdr:cNvSpPr/>
      </xdr:nvSpPr>
      <xdr:spPr>
        <a:xfrm>
          <a:off x="21272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95250</xdr:rowOff>
    </xdr:to>
    <xdr:cxnSp macro="">
      <xdr:nvCxnSpPr>
        <xdr:cNvPr id="402" name="直線コネクタ 401">
          <a:extLst>
            <a:ext uri="{FF2B5EF4-FFF2-40B4-BE49-F238E27FC236}">
              <a16:creationId xmlns:a16="http://schemas.microsoft.com/office/drawing/2014/main" xmlns="" id="{00000000-0008-0000-0100-000092010000}"/>
            </a:ext>
          </a:extLst>
        </xdr:cNvPr>
        <xdr:cNvCxnSpPr/>
      </xdr:nvCxnSpPr>
      <xdr:spPr>
        <a:xfrm flipV="1">
          <a:off x="21323300" y="6598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xmlns="" id="{00000000-0008-0000-0100-000093010000}"/>
            </a:ext>
          </a:extLst>
        </xdr:cNvPr>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xmlns="" id="{00000000-0008-0000-0100-000094010000}"/>
            </a:ext>
          </a:extLst>
        </xdr:cNvPr>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162577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xmlns="" id="{00000000-0008-0000-0100-000095010000}"/>
            </a:ext>
          </a:extLst>
        </xdr:cNvPr>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xmlns="" id="{00000000-0008-0000-01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xmlns="" id="{00000000-0008-0000-01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xmlns="" id="{00000000-0008-0000-01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xmlns="" id="{00000000-0008-0000-01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xmlns="" id="{00000000-0008-0000-01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a:extLst>
            <a:ext uri="{FF2B5EF4-FFF2-40B4-BE49-F238E27FC236}">
              <a16:creationId xmlns:a16="http://schemas.microsoft.com/office/drawing/2014/main" xmlns="" id="{00000000-0008-0000-0100-0000A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a:extLst>
            <a:ext uri="{FF2B5EF4-FFF2-40B4-BE49-F238E27FC236}">
              <a16:creationId xmlns:a16="http://schemas.microsoft.com/office/drawing/2014/main" xmlns="" id="{00000000-0008-0000-0100-0000A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a:extLst>
            <a:ext uri="{FF2B5EF4-FFF2-40B4-BE49-F238E27FC236}">
              <a16:creationId xmlns:a16="http://schemas.microsoft.com/office/drawing/2014/main" xmlns="" id="{00000000-0008-0000-0100-0000A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a:extLst>
            <a:ext uri="{FF2B5EF4-FFF2-40B4-BE49-F238E27FC236}">
              <a16:creationId xmlns:a16="http://schemas.microsoft.com/office/drawing/2014/main" xmlns="" id="{00000000-0008-0000-0100-0000A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xmlns="" id="{00000000-0008-0000-0100-0000A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28" name="直線コネクタ 427">
          <a:extLst>
            <a:ext uri="{FF2B5EF4-FFF2-40B4-BE49-F238E27FC236}">
              <a16:creationId xmlns:a16="http://schemas.microsoft.com/office/drawing/2014/main" xmlns="" id="{00000000-0008-0000-0100-0000AC010000}"/>
            </a:ext>
          </a:extLst>
        </xdr:cNvPr>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29" name="【学校施設】&#10;有形固定資産減価償却率最小値テキスト">
          <a:extLst>
            <a:ext uri="{FF2B5EF4-FFF2-40B4-BE49-F238E27FC236}">
              <a16:creationId xmlns:a16="http://schemas.microsoft.com/office/drawing/2014/main" xmlns="" id="{00000000-0008-0000-0100-0000AD010000}"/>
            </a:ext>
          </a:extLst>
        </xdr:cNvPr>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30" name="直線コネクタ 429">
          <a:extLst>
            <a:ext uri="{FF2B5EF4-FFF2-40B4-BE49-F238E27FC236}">
              <a16:creationId xmlns:a16="http://schemas.microsoft.com/office/drawing/2014/main" xmlns="" id="{00000000-0008-0000-0100-0000AE010000}"/>
            </a:ext>
          </a:extLst>
        </xdr:cNvPr>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31" name="【学校施設】&#10;有形固定資産減価償却率最大値テキスト">
          <a:extLst>
            <a:ext uri="{FF2B5EF4-FFF2-40B4-BE49-F238E27FC236}">
              <a16:creationId xmlns:a16="http://schemas.microsoft.com/office/drawing/2014/main" xmlns="" id="{00000000-0008-0000-0100-0000AF010000}"/>
            </a:ext>
          </a:extLst>
        </xdr:cNvPr>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32" name="直線コネクタ 431">
          <a:extLst>
            <a:ext uri="{FF2B5EF4-FFF2-40B4-BE49-F238E27FC236}">
              <a16:creationId xmlns:a16="http://schemas.microsoft.com/office/drawing/2014/main" xmlns="" id="{00000000-0008-0000-0100-0000B0010000}"/>
            </a:ext>
          </a:extLst>
        </xdr:cNvPr>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33" name="【学校施設】&#10;有形固定資産減価償却率平均値テキスト">
          <a:extLst>
            <a:ext uri="{FF2B5EF4-FFF2-40B4-BE49-F238E27FC236}">
              <a16:creationId xmlns:a16="http://schemas.microsoft.com/office/drawing/2014/main" xmlns="" id="{00000000-0008-0000-0100-0000B1010000}"/>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34" name="フローチャート: 判断 433">
          <a:extLst>
            <a:ext uri="{FF2B5EF4-FFF2-40B4-BE49-F238E27FC236}">
              <a16:creationId xmlns:a16="http://schemas.microsoft.com/office/drawing/2014/main" xmlns="" id="{00000000-0008-0000-0100-0000B201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35" name="フローチャート: 判断 434">
          <a:extLst>
            <a:ext uri="{FF2B5EF4-FFF2-40B4-BE49-F238E27FC236}">
              <a16:creationId xmlns:a16="http://schemas.microsoft.com/office/drawing/2014/main" xmlns="" id="{00000000-0008-0000-0100-0000B3010000}"/>
            </a:ext>
          </a:extLst>
        </xdr:cNvPr>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36" name="フローチャート: 判断 435">
          <a:extLst>
            <a:ext uri="{FF2B5EF4-FFF2-40B4-BE49-F238E27FC236}">
              <a16:creationId xmlns:a16="http://schemas.microsoft.com/office/drawing/2014/main" xmlns="" id="{00000000-0008-0000-0100-0000B4010000}"/>
            </a:ext>
          </a:extLst>
        </xdr:cNvPr>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00000000-0008-0000-0100-0000B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00000000-0008-0000-0100-0000B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00000000-0008-0000-0100-0000B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122936</xdr:rowOff>
    </xdr:from>
    <xdr:to>
      <xdr:col>85</xdr:col>
      <xdr:colOff>177800</xdr:colOff>
      <xdr:row>58</xdr:row>
      <xdr:rowOff>53086</xdr:rowOff>
    </xdr:to>
    <xdr:sp macro="" textlink="">
      <xdr:nvSpPr>
        <xdr:cNvPr id="442" name="楕円 441">
          <a:extLst>
            <a:ext uri="{FF2B5EF4-FFF2-40B4-BE49-F238E27FC236}">
              <a16:creationId xmlns:a16="http://schemas.microsoft.com/office/drawing/2014/main" xmlns="" id="{00000000-0008-0000-0100-0000BA010000}"/>
            </a:ext>
          </a:extLst>
        </xdr:cNvPr>
        <xdr:cNvSpPr/>
      </xdr:nvSpPr>
      <xdr:spPr>
        <a:xfrm>
          <a:off x="162687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145813</xdr:rowOff>
    </xdr:from>
    <xdr:ext cx="405111" cy="259045"/>
    <xdr:sp macro="" textlink="">
      <xdr:nvSpPr>
        <xdr:cNvPr id="443" name="【学校施設】&#10;有形固定資産減価償却率該当値テキスト">
          <a:extLst>
            <a:ext uri="{FF2B5EF4-FFF2-40B4-BE49-F238E27FC236}">
              <a16:creationId xmlns:a16="http://schemas.microsoft.com/office/drawing/2014/main" xmlns="" id="{00000000-0008-0000-0100-0000BB010000}"/>
            </a:ext>
          </a:extLst>
        </xdr:cNvPr>
        <xdr:cNvSpPr txBox="1"/>
      </xdr:nvSpPr>
      <xdr:spPr>
        <a:xfrm>
          <a:off x="16357600" y="974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164084</xdr:rowOff>
    </xdr:from>
    <xdr:to>
      <xdr:col>81</xdr:col>
      <xdr:colOff>101600</xdr:colOff>
      <xdr:row>58</xdr:row>
      <xdr:rowOff>94234</xdr:rowOff>
    </xdr:to>
    <xdr:sp macro="" textlink="">
      <xdr:nvSpPr>
        <xdr:cNvPr id="444" name="楕円 443">
          <a:extLst>
            <a:ext uri="{FF2B5EF4-FFF2-40B4-BE49-F238E27FC236}">
              <a16:creationId xmlns:a16="http://schemas.microsoft.com/office/drawing/2014/main" xmlns="" id="{00000000-0008-0000-0100-0000BC010000}"/>
            </a:ext>
          </a:extLst>
        </xdr:cNvPr>
        <xdr:cNvSpPr/>
      </xdr:nvSpPr>
      <xdr:spPr>
        <a:xfrm>
          <a:off x="154305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xdr:rowOff>
    </xdr:from>
    <xdr:to>
      <xdr:col>85</xdr:col>
      <xdr:colOff>127000</xdr:colOff>
      <xdr:row>58</xdr:row>
      <xdr:rowOff>43434</xdr:rowOff>
    </xdr:to>
    <xdr:cxnSp macro="">
      <xdr:nvCxnSpPr>
        <xdr:cNvPr id="445" name="直線コネクタ 444">
          <a:extLst>
            <a:ext uri="{FF2B5EF4-FFF2-40B4-BE49-F238E27FC236}">
              <a16:creationId xmlns:a16="http://schemas.microsoft.com/office/drawing/2014/main" xmlns="" id="{00000000-0008-0000-0100-0000BD010000}"/>
            </a:ext>
          </a:extLst>
        </xdr:cNvPr>
        <xdr:cNvCxnSpPr/>
      </xdr:nvCxnSpPr>
      <xdr:spPr>
        <a:xfrm flipV="1">
          <a:off x="15481300" y="994638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446" name="n_1aveValue【学校施設】&#10;有形固定資産減価償却率">
          <a:extLst>
            <a:ext uri="{FF2B5EF4-FFF2-40B4-BE49-F238E27FC236}">
              <a16:creationId xmlns:a16="http://schemas.microsoft.com/office/drawing/2014/main" xmlns="" id="{00000000-0008-0000-0100-0000BE010000}"/>
            </a:ext>
          </a:extLst>
        </xdr:cNvPr>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447" name="n_2aveValue【学校施設】&#10;有形固定資産減価償却率">
          <a:extLst>
            <a:ext uri="{FF2B5EF4-FFF2-40B4-BE49-F238E27FC236}">
              <a16:creationId xmlns:a16="http://schemas.microsoft.com/office/drawing/2014/main" xmlns="" id="{00000000-0008-0000-0100-0000BF010000}"/>
            </a:ext>
          </a:extLst>
        </xdr:cNvPr>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110761</xdr:rowOff>
    </xdr:from>
    <xdr:ext cx="405111" cy="259045"/>
    <xdr:sp macro="" textlink="">
      <xdr:nvSpPr>
        <xdr:cNvPr id="448" name="n_1mainValue【学校施設】&#10;有形固定資産減価償却率">
          <a:extLst>
            <a:ext uri="{FF2B5EF4-FFF2-40B4-BE49-F238E27FC236}">
              <a16:creationId xmlns:a16="http://schemas.microsoft.com/office/drawing/2014/main" xmlns="" id="{00000000-0008-0000-0100-0000C0010000}"/>
            </a:ext>
          </a:extLst>
        </xdr:cNvPr>
        <xdr:cNvSpPr txBox="1"/>
      </xdr:nvSpPr>
      <xdr:spPr>
        <a:xfrm>
          <a:off x="15266044" y="971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xmlns="" id="{00000000-0008-0000-0100-0000C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xmlns="" id="{00000000-0008-0000-0100-0000C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xmlns="" id="{00000000-0008-0000-0100-0000C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xmlns="" id="{00000000-0008-0000-0100-0000C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xmlns="" id="{00000000-0008-0000-0100-0000C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xmlns="" id="{00000000-0008-0000-0100-0000C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xmlns="" id="{00000000-0008-0000-0100-0000C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a:extLst>
            <a:ext uri="{FF2B5EF4-FFF2-40B4-BE49-F238E27FC236}">
              <a16:creationId xmlns:a16="http://schemas.microsoft.com/office/drawing/2014/main" xmlns="" id="{00000000-0008-0000-0100-0000CC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a:extLst>
            <a:ext uri="{FF2B5EF4-FFF2-40B4-BE49-F238E27FC236}">
              <a16:creationId xmlns:a16="http://schemas.microsoft.com/office/drawing/2014/main" xmlns="" id="{00000000-0008-0000-0100-0000CD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a:extLst>
            <a:ext uri="{FF2B5EF4-FFF2-40B4-BE49-F238E27FC236}">
              <a16:creationId xmlns:a16="http://schemas.microsoft.com/office/drawing/2014/main" xmlns="" id="{00000000-0008-0000-0100-0000CF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xmlns="" id="{00000000-0008-0000-0100-0000D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a:extLst>
            <a:ext uri="{FF2B5EF4-FFF2-40B4-BE49-F238E27FC236}">
              <a16:creationId xmlns:a16="http://schemas.microsoft.com/office/drawing/2014/main" xmlns="" id="{00000000-0008-0000-0100-0000D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72" name="【学校施設】&#10;一人当たり面積最小値テキスト">
          <a:extLst>
            <a:ext uri="{FF2B5EF4-FFF2-40B4-BE49-F238E27FC236}">
              <a16:creationId xmlns:a16="http://schemas.microsoft.com/office/drawing/2014/main" xmlns="" id="{00000000-0008-0000-0100-0000D8010000}"/>
            </a:ext>
          </a:extLst>
        </xdr:cNvPr>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74" name="【学校施設】&#10;一人当たり面積最大値テキスト">
          <a:extLst>
            <a:ext uri="{FF2B5EF4-FFF2-40B4-BE49-F238E27FC236}">
              <a16:creationId xmlns:a16="http://schemas.microsoft.com/office/drawing/2014/main" xmlns="" id="{00000000-0008-0000-0100-0000DA010000}"/>
            </a:ext>
          </a:extLst>
        </xdr:cNvPr>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76" name="【学校施設】&#10;一人当たり面積平均値テキスト">
          <a:extLst>
            <a:ext uri="{FF2B5EF4-FFF2-40B4-BE49-F238E27FC236}">
              <a16:creationId xmlns:a16="http://schemas.microsoft.com/office/drawing/2014/main" xmlns="" id="{00000000-0008-0000-0100-0000DC010000}"/>
            </a:ext>
          </a:extLst>
        </xdr:cNvPr>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77" name="フローチャート: 判断 476">
          <a:extLst>
            <a:ext uri="{FF2B5EF4-FFF2-40B4-BE49-F238E27FC236}">
              <a16:creationId xmlns:a16="http://schemas.microsoft.com/office/drawing/2014/main" xmlns="" id="{00000000-0008-0000-0100-0000DD010000}"/>
            </a:ext>
          </a:extLst>
        </xdr:cNvPr>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78" name="フローチャート: 判断 477">
          <a:extLst>
            <a:ext uri="{FF2B5EF4-FFF2-40B4-BE49-F238E27FC236}">
              <a16:creationId xmlns:a16="http://schemas.microsoft.com/office/drawing/2014/main" xmlns="" id="{00000000-0008-0000-0100-0000DE010000}"/>
            </a:ext>
          </a:extLst>
        </xdr:cNvPr>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9" name="フローチャート: 判断 478">
          <a:extLst>
            <a:ext uri="{FF2B5EF4-FFF2-40B4-BE49-F238E27FC236}">
              <a16:creationId xmlns:a16="http://schemas.microsoft.com/office/drawing/2014/main" xmlns="" id="{00000000-0008-0000-0100-0000DF010000}"/>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100-0000E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100-0000E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00000000-0008-0000-0100-0000E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00000000-0008-0000-0100-0000E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16408</xdr:rowOff>
    </xdr:from>
    <xdr:to>
      <xdr:col>116</xdr:col>
      <xdr:colOff>114300</xdr:colOff>
      <xdr:row>61</xdr:row>
      <xdr:rowOff>118008</xdr:rowOff>
    </xdr:to>
    <xdr:sp macro="" textlink="">
      <xdr:nvSpPr>
        <xdr:cNvPr id="485" name="楕円 484">
          <a:extLst>
            <a:ext uri="{FF2B5EF4-FFF2-40B4-BE49-F238E27FC236}">
              <a16:creationId xmlns:a16="http://schemas.microsoft.com/office/drawing/2014/main" xmlns="" id="{00000000-0008-0000-0100-0000E5010000}"/>
            </a:ext>
          </a:extLst>
        </xdr:cNvPr>
        <xdr:cNvSpPr/>
      </xdr:nvSpPr>
      <xdr:spPr>
        <a:xfrm>
          <a:off x="22110700" y="104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39285</xdr:rowOff>
    </xdr:from>
    <xdr:ext cx="469744" cy="259045"/>
    <xdr:sp macro="" textlink="">
      <xdr:nvSpPr>
        <xdr:cNvPr id="486" name="【学校施設】&#10;一人当たり面積該当値テキスト">
          <a:extLst>
            <a:ext uri="{FF2B5EF4-FFF2-40B4-BE49-F238E27FC236}">
              <a16:creationId xmlns:a16="http://schemas.microsoft.com/office/drawing/2014/main" xmlns="" id="{00000000-0008-0000-0100-0000E6010000}"/>
            </a:ext>
          </a:extLst>
        </xdr:cNvPr>
        <xdr:cNvSpPr txBox="1"/>
      </xdr:nvSpPr>
      <xdr:spPr>
        <a:xfrm>
          <a:off x="22199600" y="1032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31953</xdr:rowOff>
    </xdr:from>
    <xdr:to>
      <xdr:col>112</xdr:col>
      <xdr:colOff>38100</xdr:colOff>
      <xdr:row>61</xdr:row>
      <xdr:rowOff>133553</xdr:rowOff>
    </xdr:to>
    <xdr:sp macro="" textlink="">
      <xdr:nvSpPr>
        <xdr:cNvPr id="487" name="楕円 486">
          <a:extLst>
            <a:ext uri="{FF2B5EF4-FFF2-40B4-BE49-F238E27FC236}">
              <a16:creationId xmlns:a16="http://schemas.microsoft.com/office/drawing/2014/main" xmlns="" id="{00000000-0008-0000-0100-0000E7010000}"/>
            </a:ext>
          </a:extLst>
        </xdr:cNvPr>
        <xdr:cNvSpPr/>
      </xdr:nvSpPr>
      <xdr:spPr>
        <a:xfrm>
          <a:off x="21272500" y="104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67208</xdr:rowOff>
    </xdr:from>
    <xdr:to>
      <xdr:col>116</xdr:col>
      <xdr:colOff>63500</xdr:colOff>
      <xdr:row>61</xdr:row>
      <xdr:rowOff>82753</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flipV="1">
          <a:off x="21323300" y="10525658"/>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489" name="n_1aveValue【学校施設】&#10;一人当たり面積">
          <a:extLst>
            <a:ext uri="{FF2B5EF4-FFF2-40B4-BE49-F238E27FC236}">
              <a16:creationId xmlns:a16="http://schemas.microsoft.com/office/drawing/2014/main" xmlns="" id="{00000000-0008-0000-0100-0000E9010000}"/>
            </a:ext>
          </a:extLst>
        </xdr:cNvPr>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90" name="n_2aveValue【学校施設】&#10;一人当たり面積">
          <a:extLst>
            <a:ext uri="{FF2B5EF4-FFF2-40B4-BE49-F238E27FC236}">
              <a16:creationId xmlns:a16="http://schemas.microsoft.com/office/drawing/2014/main" xmlns="" id="{00000000-0008-0000-0100-0000EA010000}"/>
            </a:ext>
          </a:extLst>
        </xdr:cNvPr>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150080</xdr:rowOff>
    </xdr:from>
    <xdr:ext cx="469744" cy="259045"/>
    <xdr:sp macro="" textlink="">
      <xdr:nvSpPr>
        <xdr:cNvPr id="491" name="n_1mainValue【学校施設】&#10;一人当たり面積">
          <a:extLst>
            <a:ext uri="{FF2B5EF4-FFF2-40B4-BE49-F238E27FC236}">
              <a16:creationId xmlns:a16="http://schemas.microsoft.com/office/drawing/2014/main" xmlns="" id="{00000000-0008-0000-0100-0000EB010000}"/>
            </a:ext>
          </a:extLst>
        </xdr:cNvPr>
        <xdr:cNvSpPr txBox="1"/>
      </xdr:nvSpPr>
      <xdr:spPr>
        <a:xfrm>
          <a:off x="210757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a:extLst>
            <a:ext uri="{FF2B5EF4-FFF2-40B4-BE49-F238E27FC236}">
              <a16:creationId xmlns:a16="http://schemas.microsoft.com/office/drawing/2014/main" xmlns="" id="{00000000-0008-0000-0100-0000E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a:extLst>
            <a:ext uri="{FF2B5EF4-FFF2-40B4-BE49-F238E27FC236}">
              <a16:creationId xmlns:a16="http://schemas.microsoft.com/office/drawing/2014/main" xmlns="" id="{00000000-0008-0000-0100-0000E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a:extLst>
            <a:ext uri="{FF2B5EF4-FFF2-40B4-BE49-F238E27FC236}">
              <a16:creationId xmlns:a16="http://schemas.microsoft.com/office/drawing/2014/main" xmlns="" id="{00000000-0008-0000-0100-0000E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a:extLst>
            <a:ext uri="{FF2B5EF4-FFF2-40B4-BE49-F238E27FC236}">
              <a16:creationId xmlns:a16="http://schemas.microsoft.com/office/drawing/2014/main" xmlns="" id="{00000000-0008-0000-0100-0000E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a:extLst>
            <a:ext uri="{FF2B5EF4-FFF2-40B4-BE49-F238E27FC236}">
              <a16:creationId xmlns:a16="http://schemas.microsoft.com/office/drawing/2014/main" xmlns="" id="{00000000-0008-0000-0100-0000F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a:extLst>
            <a:ext uri="{FF2B5EF4-FFF2-40B4-BE49-F238E27FC236}">
              <a16:creationId xmlns:a16="http://schemas.microsoft.com/office/drawing/2014/main" xmlns="" id="{00000000-0008-0000-0100-0000F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a:extLst>
            <a:ext uri="{FF2B5EF4-FFF2-40B4-BE49-F238E27FC236}">
              <a16:creationId xmlns:a16="http://schemas.microsoft.com/office/drawing/2014/main" xmlns="" id="{00000000-0008-0000-0100-0000F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a:extLst>
            <a:ext uri="{FF2B5EF4-FFF2-40B4-BE49-F238E27FC236}">
              <a16:creationId xmlns:a16="http://schemas.microsoft.com/office/drawing/2014/main" xmlns="" id="{00000000-0008-0000-0100-0000F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a:extLst>
            <a:ext uri="{FF2B5EF4-FFF2-40B4-BE49-F238E27FC236}">
              <a16:creationId xmlns:a16="http://schemas.microsoft.com/office/drawing/2014/main" xmlns="" id="{00000000-0008-0000-0100-0000F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a:extLst>
            <a:ext uri="{FF2B5EF4-FFF2-40B4-BE49-F238E27FC236}">
              <a16:creationId xmlns:a16="http://schemas.microsoft.com/office/drawing/2014/main" xmlns="" id="{00000000-0008-0000-0100-0000F6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a:extLst>
            <a:ext uri="{FF2B5EF4-FFF2-40B4-BE49-F238E27FC236}">
              <a16:creationId xmlns:a16="http://schemas.microsoft.com/office/drawing/2014/main" xmlns="" id="{00000000-0008-0000-0100-0000F7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a:extLst>
            <a:ext uri="{FF2B5EF4-FFF2-40B4-BE49-F238E27FC236}">
              <a16:creationId xmlns:a16="http://schemas.microsoft.com/office/drawing/2014/main" xmlns="" id="{00000000-0008-0000-0100-0000F9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a:extLst>
            <a:ext uri="{FF2B5EF4-FFF2-40B4-BE49-F238E27FC236}">
              <a16:creationId xmlns:a16="http://schemas.microsoft.com/office/drawing/2014/main" xmlns="" id="{00000000-0008-0000-0100-0000FB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a:extLst>
            <a:ext uri="{FF2B5EF4-FFF2-40B4-BE49-F238E27FC236}">
              <a16:creationId xmlns:a16="http://schemas.microsoft.com/office/drawing/2014/main" xmlns="" id="{00000000-0008-0000-0100-0000FC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a:extLst>
            <a:ext uri="{FF2B5EF4-FFF2-40B4-BE49-F238E27FC236}">
              <a16:creationId xmlns:a16="http://schemas.microsoft.com/office/drawing/2014/main" xmlns="" id="{00000000-0008-0000-0100-0000FD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a:extLst>
            <a:ext uri="{FF2B5EF4-FFF2-40B4-BE49-F238E27FC236}">
              <a16:creationId xmlns:a16="http://schemas.microsoft.com/office/drawing/2014/main" xmlns="" id="{00000000-0008-0000-0100-0000FE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a:extLst>
            <a:ext uri="{FF2B5EF4-FFF2-40B4-BE49-F238E27FC236}">
              <a16:creationId xmlns:a16="http://schemas.microsoft.com/office/drawing/2014/main" xmlns="" id="{00000000-0008-0000-0100-000000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a:extLst>
            <a:ext uri="{FF2B5EF4-FFF2-40B4-BE49-F238E27FC236}">
              <a16:creationId xmlns:a16="http://schemas.microsoft.com/office/drawing/2014/main" xmlns="" id="{00000000-0008-0000-0100-00000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a:extLst>
            <a:ext uri="{FF2B5EF4-FFF2-40B4-BE49-F238E27FC236}">
              <a16:creationId xmlns:a16="http://schemas.microsoft.com/office/drawing/2014/main" xmlns="" id="{00000000-0008-0000-0100-00000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517" name="【児童館】&#10;有形固定資産減価償却率最小値テキスト">
          <a:extLst>
            <a:ext uri="{FF2B5EF4-FFF2-40B4-BE49-F238E27FC236}">
              <a16:creationId xmlns:a16="http://schemas.microsoft.com/office/drawing/2014/main" xmlns="" id="{00000000-0008-0000-0100-000005020000}"/>
            </a:ext>
          </a:extLst>
        </xdr:cNvPr>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a:extLst>
            <a:ext uri="{FF2B5EF4-FFF2-40B4-BE49-F238E27FC236}">
              <a16:creationId xmlns:a16="http://schemas.microsoft.com/office/drawing/2014/main" xmlns="" id="{00000000-0008-0000-0100-000007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a:extLst>
            <a:ext uri="{FF2B5EF4-FFF2-40B4-BE49-F238E27FC236}">
              <a16:creationId xmlns:a16="http://schemas.microsoft.com/office/drawing/2014/main" xmlns="" id="{00000000-0008-0000-0100-000008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521" name="【児童館】&#10;有形固定資産減価償却率平均値テキスト">
          <a:extLst>
            <a:ext uri="{FF2B5EF4-FFF2-40B4-BE49-F238E27FC236}">
              <a16:creationId xmlns:a16="http://schemas.microsoft.com/office/drawing/2014/main" xmlns="" id="{00000000-0008-0000-0100-000009020000}"/>
            </a:ext>
          </a:extLst>
        </xdr:cNvPr>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522" name="フローチャート: 判断 521">
          <a:extLst>
            <a:ext uri="{FF2B5EF4-FFF2-40B4-BE49-F238E27FC236}">
              <a16:creationId xmlns:a16="http://schemas.microsoft.com/office/drawing/2014/main" xmlns="" id="{00000000-0008-0000-0100-00000A020000}"/>
            </a:ext>
          </a:extLst>
        </xdr:cNvPr>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523" name="フローチャート: 判断 522">
          <a:extLst>
            <a:ext uri="{FF2B5EF4-FFF2-40B4-BE49-F238E27FC236}">
              <a16:creationId xmlns:a16="http://schemas.microsoft.com/office/drawing/2014/main" xmlns="" id="{00000000-0008-0000-0100-00000B020000}"/>
            </a:ext>
          </a:extLst>
        </xdr:cNvPr>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24" name="フローチャート: 判断 523">
          <a:extLst>
            <a:ext uri="{FF2B5EF4-FFF2-40B4-BE49-F238E27FC236}">
              <a16:creationId xmlns:a16="http://schemas.microsoft.com/office/drawing/2014/main" xmlns="" id="{00000000-0008-0000-0100-00000C020000}"/>
            </a:ext>
          </a:extLst>
        </xdr:cNvPr>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xmlns="" id="{00000000-0008-0000-0100-00001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67311</xdr:rowOff>
    </xdr:from>
    <xdr:to>
      <xdr:col>85</xdr:col>
      <xdr:colOff>177800</xdr:colOff>
      <xdr:row>78</xdr:row>
      <xdr:rowOff>168911</xdr:rowOff>
    </xdr:to>
    <xdr:sp macro="" textlink="">
      <xdr:nvSpPr>
        <xdr:cNvPr id="530" name="楕円 529">
          <a:extLst>
            <a:ext uri="{FF2B5EF4-FFF2-40B4-BE49-F238E27FC236}">
              <a16:creationId xmlns:a16="http://schemas.microsoft.com/office/drawing/2014/main" xmlns="" id="{00000000-0008-0000-0100-000012020000}"/>
            </a:ext>
          </a:extLst>
        </xdr:cNvPr>
        <xdr:cNvSpPr/>
      </xdr:nvSpPr>
      <xdr:spPr>
        <a:xfrm>
          <a:off x="162687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90188</xdr:rowOff>
    </xdr:from>
    <xdr:ext cx="405111" cy="259045"/>
    <xdr:sp macro="" textlink="">
      <xdr:nvSpPr>
        <xdr:cNvPr id="531" name="【児童館】&#10;有形固定資産減価償却率該当値テキスト">
          <a:extLst>
            <a:ext uri="{FF2B5EF4-FFF2-40B4-BE49-F238E27FC236}">
              <a16:creationId xmlns:a16="http://schemas.microsoft.com/office/drawing/2014/main" xmlns="" id="{00000000-0008-0000-0100-000013020000}"/>
            </a:ext>
          </a:extLst>
        </xdr:cNvPr>
        <xdr:cNvSpPr txBox="1"/>
      </xdr:nvSpPr>
      <xdr:spPr>
        <a:xfrm>
          <a:off x="16357600"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88264</xdr:rowOff>
    </xdr:from>
    <xdr:to>
      <xdr:col>81</xdr:col>
      <xdr:colOff>101600</xdr:colOff>
      <xdr:row>79</xdr:row>
      <xdr:rowOff>18414</xdr:rowOff>
    </xdr:to>
    <xdr:sp macro="" textlink="">
      <xdr:nvSpPr>
        <xdr:cNvPr id="532" name="楕円 531">
          <a:extLst>
            <a:ext uri="{FF2B5EF4-FFF2-40B4-BE49-F238E27FC236}">
              <a16:creationId xmlns:a16="http://schemas.microsoft.com/office/drawing/2014/main" xmlns="" id="{00000000-0008-0000-0100-000014020000}"/>
            </a:ext>
          </a:extLst>
        </xdr:cNvPr>
        <xdr:cNvSpPr/>
      </xdr:nvSpPr>
      <xdr:spPr>
        <a:xfrm>
          <a:off x="15430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118111</xdr:rowOff>
    </xdr:from>
    <xdr:to>
      <xdr:col>85</xdr:col>
      <xdr:colOff>127000</xdr:colOff>
      <xdr:row>78</xdr:row>
      <xdr:rowOff>139064</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flipV="1">
          <a:off x="15481300" y="134912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534" name="n_1aveValue【児童館】&#10;有形固定資産減価償却率">
          <a:extLst>
            <a:ext uri="{FF2B5EF4-FFF2-40B4-BE49-F238E27FC236}">
              <a16:creationId xmlns:a16="http://schemas.microsoft.com/office/drawing/2014/main" xmlns="" id="{00000000-0008-0000-0100-000016020000}"/>
            </a:ext>
          </a:extLst>
        </xdr:cNvPr>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535" name="n_2aveValue【児童館】&#10;有形固定資産減価償却率">
          <a:extLst>
            <a:ext uri="{FF2B5EF4-FFF2-40B4-BE49-F238E27FC236}">
              <a16:creationId xmlns:a16="http://schemas.microsoft.com/office/drawing/2014/main" xmlns="" id="{00000000-0008-0000-0100-000017020000}"/>
            </a:ext>
          </a:extLst>
        </xdr:cNvPr>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34941</xdr:rowOff>
    </xdr:from>
    <xdr:ext cx="405111" cy="259045"/>
    <xdr:sp macro="" textlink="">
      <xdr:nvSpPr>
        <xdr:cNvPr id="536" name="n_1mainValue【児童館】&#10;有形固定資産減価償却率">
          <a:extLst>
            <a:ext uri="{FF2B5EF4-FFF2-40B4-BE49-F238E27FC236}">
              <a16:creationId xmlns:a16="http://schemas.microsoft.com/office/drawing/2014/main" xmlns="" id="{00000000-0008-0000-0100-000018020000}"/>
            </a:ext>
          </a:extLst>
        </xdr:cNvPr>
        <xdr:cNvSpPr txBox="1"/>
      </xdr:nvSpPr>
      <xdr:spPr>
        <a:xfrm>
          <a:off x="15266044"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xmlns="" id="{00000000-0008-0000-0100-00001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xmlns="" id="{00000000-0008-0000-0100-00001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xmlns="" id="{00000000-0008-0000-0100-00001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xmlns="" id="{00000000-0008-0000-0100-00001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xmlns="" id="{00000000-0008-0000-0100-00001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xmlns="" id="{00000000-0008-0000-0100-00001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xmlns="" id="{00000000-0008-0000-0100-00001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xmlns="" id="{00000000-0008-0000-0100-00002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a:extLst>
            <a:ext uri="{FF2B5EF4-FFF2-40B4-BE49-F238E27FC236}">
              <a16:creationId xmlns:a16="http://schemas.microsoft.com/office/drawing/2014/main" xmlns="" id="{00000000-0008-0000-0100-00002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a:extLst>
            <a:ext uri="{FF2B5EF4-FFF2-40B4-BE49-F238E27FC236}">
              <a16:creationId xmlns:a16="http://schemas.microsoft.com/office/drawing/2014/main" xmlns="" id="{00000000-0008-0000-0100-00002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a:extLst>
            <a:ext uri="{FF2B5EF4-FFF2-40B4-BE49-F238E27FC236}">
              <a16:creationId xmlns:a16="http://schemas.microsoft.com/office/drawing/2014/main" xmlns="" id="{00000000-0008-0000-0100-00002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a:extLst>
            <a:ext uri="{FF2B5EF4-FFF2-40B4-BE49-F238E27FC236}">
              <a16:creationId xmlns:a16="http://schemas.microsoft.com/office/drawing/2014/main" xmlns="" id="{00000000-0008-0000-0100-00002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a:extLst>
            <a:ext uri="{FF2B5EF4-FFF2-40B4-BE49-F238E27FC236}">
              <a16:creationId xmlns:a16="http://schemas.microsoft.com/office/drawing/2014/main" xmlns="" id="{00000000-0008-0000-0100-00002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a:extLst>
            <a:ext uri="{FF2B5EF4-FFF2-40B4-BE49-F238E27FC236}">
              <a16:creationId xmlns:a16="http://schemas.microsoft.com/office/drawing/2014/main" xmlns="" id="{00000000-0008-0000-0100-00002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a:extLst>
            <a:ext uri="{FF2B5EF4-FFF2-40B4-BE49-F238E27FC236}">
              <a16:creationId xmlns:a16="http://schemas.microsoft.com/office/drawing/2014/main" xmlns="" id="{00000000-0008-0000-0100-00002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a:extLst>
            <a:ext uri="{FF2B5EF4-FFF2-40B4-BE49-F238E27FC236}">
              <a16:creationId xmlns:a16="http://schemas.microsoft.com/office/drawing/2014/main" xmlns="" id="{00000000-0008-0000-0100-00002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a:extLst>
            <a:ext uri="{FF2B5EF4-FFF2-40B4-BE49-F238E27FC236}">
              <a16:creationId xmlns:a16="http://schemas.microsoft.com/office/drawing/2014/main" xmlns="" id="{00000000-0008-0000-0100-00002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a:extLst>
            <a:ext uri="{FF2B5EF4-FFF2-40B4-BE49-F238E27FC236}">
              <a16:creationId xmlns:a16="http://schemas.microsoft.com/office/drawing/2014/main" xmlns="" id="{00000000-0008-0000-0100-00002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a:extLst>
            <a:ext uri="{FF2B5EF4-FFF2-40B4-BE49-F238E27FC236}">
              <a16:creationId xmlns:a16="http://schemas.microsoft.com/office/drawing/2014/main" xmlns="" id="{00000000-0008-0000-0100-00002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a:extLst>
            <a:ext uri="{FF2B5EF4-FFF2-40B4-BE49-F238E27FC236}">
              <a16:creationId xmlns:a16="http://schemas.microsoft.com/office/drawing/2014/main" xmlns="" id="{00000000-0008-0000-0100-00002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a:extLst>
            <a:ext uri="{FF2B5EF4-FFF2-40B4-BE49-F238E27FC236}">
              <a16:creationId xmlns:a16="http://schemas.microsoft.com/office/drawing/2014/main" xmlns="" id="{00000000-0008-0000-0100-00002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61" name="【児童館】&#10;一人当たり面積最小値テキスト">
          <a:extLst>
            <a:ext uri="{FF2B5EF4-FFF2-40B4-BE49-F238E27FC236}">
              <a16:creationId xmlns:a16="http://schemas.microsoft.com/office/drawing/2014/main" xmlns="" id="{00000000-0008-0000-0100-000031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62" name="直線コネクタ 561">
          <a:extLst>
            <a:ext uri="{FF2B5EF4-FFF2-40B4-BE49-F238E27FC236}">
              <a16:creationId xmlns:a16="http://schemas.microsoft.com/office/drawing/2014/main" xmlns="" id="{00000000-0008-0000-0100-000032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63" name="【児童館】&#10;一人当たり面積最大値テキスト">
          <a:extLst>
            <a:ext uri="{FF2B5EF4-FFF2-40B4-BE49-F238E27FC236}">
              <a16:creationId xmlns:a16="http://schemas.microsoft.com/office/drawing/2014/main" xmlns="" id="{00000000-0008-0000-0100-000033020000}"/>
            </a:ext>
          </a:extLst>
        </xdr:cNvPr>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64" name="直線コネクタ 563">
          <a:extLst>
            <a:ext uri="{FF2B5EF4-FFF2-40B4-BE49-F238E27FC236}">
              <a16:creationId xmlns:a16="http://schemas.microsoft.com/office/drawing/2014/main" xmlns="" id="{00000000-0008-0000-0100-000034020000}"/>
            </a:ext>
          </a:extLst>
        </xdr:cNvPr>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565" name="【児童館】&#10;一人当たり面積平均値テキスト">
          <a:extLst>
            <a:ext uri="{FF2B5EF4-FFF2-40B4-BE49-F238E27FC236}">
              <a16:creationId xmlns:a16="http://schemas.microsoft.com/office/drawing/2014/main" xmlns="" id="{00000000-0008-0000-0100-000035020000}"/>
            </a:ext>
          </a:extLst>
        </xdr:cNvPr>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66" name="フローチャート: 判断 565">
          <a:extLst>
            <a:ext uri="{FF2B5EF4-FFF2-40B4-BE49-F238E27FC236}">
              <a16:creationId xmlns:a16="http://schemas.microsoft.com/office/drawing/2014/main" xmlns="" id="{00000000-0008-0000-0100-000036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67" name="フローチャート: 判断 566">
          <a:extLst>
            <a:ext uri="{FF2B5EF4-FFF2-40B4-BE49-F238E27FC236}">
              <a16:creationId xmlns:a16="http://schemas.microsoft.com/office/drawing/2014/main" xmlns="" id="{00000000-0008-0000-0100-000037020000}"/>
            </a:ext>
          </a:extLst>
        </xdr:cNvPr>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6350</xdr:rowOff>
    </xdr:from>
    <xdr:to>
      <xdr:col>107</xdr:col>
      <xdr:colOff>101600</xdr:colOff>
      <xdr:row>81</xdr:row>
      <xdr:rowOff>107950</xdr:rowOff>
    </xdr:to>
    <xdr:sp macro="" textlink="">
      <xdr:nvSpPr>
        <xdr:cNvPr id="568" name="フローチャート: 判断 567">
          <a:extLst>
            <a:ext uri="{FF2B5EF4-FFF2-40B4-BE49-F238E27FC236}">
              <a16:creationId xmlns:a16="http://schemas.microsoft.com/office/drawing/2014/main" xmlns="" id="{00000000-0008-0000-0100-000038020000}"/>
            </a:ext>
          </a:extLst>
        </xdr:cNvPr>
        <xdr:cNvSpPr/>
      </xdr:nvSpPr>
      <xdr:spPr>
        <a:xfrm>
          <a:off x="2038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xmlns="" id="{00000000-0008-0000-0100-00003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xmlns="" id="{00000000-0008-0000-0100-00003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xmlns="" id="{00000000-0008-0000-0100-00003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xmlns="" id="{00000000-0008-0000-0100-00003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xmlns="" id="{00000000-0008-0000-0100-00003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74" name="楕円 573">
          <a:extLst>
            <a:ext uri="{FF2B5EF4-FFF2-40B4-BE49-F238E27FC236}">
              <a16:creationId xmlns:a16="http://schemas.microsoft.com/office/drawing/2014/main" xmlns="" id="{00000000-0008-0000-0100-00003E020000}"/>
            </a:ext>
          </a:extLst>
        </xdr:cNvPr>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575" name="【児童館】&#10;一人当たり面積該当値テキスト">
          <a:extLst>
            <a:ext uri="{FF2B5EF4-FFF2-40B4-BE49-F238E27FC236}">
              <a16:creationId xmlns:a16="http://schemas.microsoft.com/office/drawing/2014/main" xmlns="" id="{00000000-0008-0000-0100-00003F020000}"/>
            </a:ext>
          </a:extLst>
        </xdr:cNvPr>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576" name="楕円 575">
          <a:extLst>
            <a:ext uri="{FF2B5EF4-FFF2-40B4-BE49-F238E27FC236}">
              <a16:creationId xmlns:a16="http://schemas.microsoft.com/office/drawing/2014/main" xmlns="" id="{00000000-0008-0000-0100-000040020000}"/>
            </a:ext>
          </a:extLst>
        </xdr:cNvPr>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152400</xdr:rowOff>
    </xdr:to>
    <xdr:cxnSp macro="">
      <xdr:nvCxnSpPr>
        <xdr:cNvPr id="577" name="直線コネクタ 576">
          <a:extLst>
            <a:ext uri="{FF2B5EF4-FFF2-40B4-BE49-F238E27FC236}">
              <a16:creationId xmlns:a16="http://schemas.microsoft.com/office/drawing/2014/main" xmlns="" id="{00000000-0008-0000-0100-000041020000}"/>
            </a:ext>
          </a:extLst>
        </xdr:cNvPr>
        <xdr:cNvCxnSpPr/>
      </xdr:nvCxnSpPr>
      <xdr:spPr>
        <a:xfrm flipV="1">
          <a:off x="21323300" y="14363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78" name="n_1aveValue【児童館】&#10;一人当たり面積">
          <a:extLst>
            <a:ext uri="{FF2B5EF4-FFF2-40B4-BE49-F238E27FC236}">
              <a16:creationId xmlns:a16="http://schemas.microsoft.com/office/drawing/2014/main" xmlns="" id="{00000000-0008-0000-0100-000042020000}"/>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579" name="n_2aveValue【児童館】&#10;一人当たり面積">
          <a:extLst>
            <a:ext uri="{FF2B5EF4-FFF2-40B4-BE49-F238E27FC236}">
              <a16:creationId xmlns:a16="http://schemas.microsoft.com/office/drawing/2014/main" xmlns="" id="{00000000-0008-0000-0100-000043020000}"/>
            </a:ext>
          </a:extLst>
        </xdr:cNvPr>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22877</xdr:rowOff>
    </xdr:from>
    <xdr:ext cx="469744" cy="259045"/>
    <xdr:sp macro="" textlink="">
      <xdr:nvSpPr>
        <xdr:cNvPr id="580" name="n_1mainValue【児童館】&#10;一人当たり面積">
          <a:extLst>
            <a:ext uri="{FF2B5EF4-FFF2-40B4-BE49-F238E27FC236}">
              <a16:creationId xmlns:a16="http://schemas.microsoft.com/office/drawing/2014/main" xmlns="" id="{00000000-0008-0000-0100-000044020000}"/>
            </a:ext>
          </a:extLst>
        </xdr:cNvPr>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a16="http://schemas.microsoft.com/office/drawing/2014/main" xmlns="" id="{00000000-0008-0000-0100-00004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a16="http://schemas.microsoft.com/office/drawing/2014/main" xmlns="" id="{00000000-0008-0000-0100-00004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a16="http://schemas.microsoft.com/office/drawing/2014/main" xmlns="" id="{00000000-0008-0000-0100-00004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a16="http://schemas.microsoft.com/office/drawing/2014/main" xmlns="" id="{00000000-0008-0000-0100-00004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a16="http://schemas.microsoft.com/office/drawing/2014/main" xmlns="" id="{00000000-0008-0000-0100-00004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a16="http://schemas.microsoft.com/office/drawing/2014/main" xmlns="" id="{00000000-0008-0000-0100-00004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a16="http://schemas.microsoft.com/office/drawing/2014/main" xmlns="" id="{00000000-0008-0000-0100-00004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xmlns="" id="{00000000-0008-0000-0100-00004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a16="http://schemas.microsoft.com/office/drawing/2014/main" xmlns="" id="{00000000-0008-0000-0100-00004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a16="http://schemas.microsoft.com/office/drawing/2014/main" xmlns="" id="{00000000-0008-0000-0100-00004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2" name="テキスト ボックス 591">
          <a:extLst>
            <a:ext uri="{FF2B5EF4-FFF2-40B4-BE49-F238E27FC236}">
              <a16:creationId xmlns:a16="http://schemas.microsoft.com/office/drawing/2014/main" xmlns="" id="{00000000-0008-0000-0100-000050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a:extLst>
            <a:ext uri="{FF2B5EF4-FFF2-40B4-BE49-F238E27FC236}">
              <a16:creationId xmlns:a16="http://schemas.microsoft.com/office/drawing/2014/main" xmlns="" id="{00000000-0008-0000-0100-00005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a:extLst>
            <a:ext uri="{FF2B5EF4-FFF2-40B4-BE49-F238E27FC236}">
              <a16:creationId xmlns:a16="http://schemas.microsoft.com/office/drawing/2014/main" xmlns="" id="{00000000-0008-0000-0100-00005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a:extLst>
            <a:ext uri="{FF2B5EF4-FFF2-40B4-BE49-F238E27FC236}">
              <a16:creationId xmlns:a16="http://schemas.microsoft.com/office/drawing/2014/main" xmlns="" id="{00000000-0008-0000-0100-00005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a:extLst>
            <a:ext uri="{FF2B5EF4-FFF2-40B4-BE49-F238E27FC236}">
              <a16:creationId xmlns:a16="http://schemas.microsoft.com/office/drawing/2014/main" xmlns="" id="{00000000-0008-0000-0100-00005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a:extLst>
            <a:ext uri="{FF2B5EF4-FFF2-40B4-BE49-F238E27FC236}">
              <a16:creationId xmlns:a16="http://schemas.microsoft.com/office/drawing/2014/main" xmlns="" id="{00000000-0008-0000-0100-00005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a:extLst>
            <a:ext uri="{FF2B5EF4-FFF2-40B4-BE49-F238E27FC236}">
              <a16:creationId xmlns:a16="http://schemas.microsoft.com/office/drawing/2014/main" xmlns="" id="{00000000-0008-0000-0100-00005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a:extLst>
            <a:ext uri="{FF2B5EF4-FFF2-40B4-BE49-F238E27FC236}">
              <a16:creationId xmlns:a16="http://schemas.microsoft.com/office/drawing/2014/main" xmlns="" id="{00000000-0008-0000-0100-00005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a:extLst>
            <a:ext uri="{FF2B5EF4-FFF2-40B4-BE49-F238E27FC236}">
              <a16:creationId xmlns:a16="http://schemas.microsoft.com/office/drawing/2014/main" xmlns="" id="{00000000-0008-0000-0100-00005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2" name="テキスト ボックス 601">
          <a:extLst>
            <a:ext uri="{FF2B5EF4-FFF2-40B4-BE49-F238E27FC236}">
              <a16:creationId xmlns:a16="http://schemas.microsoft.com/office/drawing/2014/main" xmlns="" id="{00000000-0008-0000-0100-00005A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a:extLst>
            <a:ext uri="{FF2B5EF4-FFF2-40B4-BE49-F238E27FC236}">
              <a16:creationId xmlns:a16="http://schemas.microsoft.com/office/drawing/2014/main" xmlns="" id="{00000000-0008-0000-0100-00005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a:extLst>
            <a:ext uri="{FF2B5EF4-FFF2-40B4-BE49-F238E27FC236}">
              <a16:creationId xmlns:a16="http://schemas.microsoft.com/office/drawing/2014/main" xmlns="" id="{00000000-0008-0000-0100-00005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06" name="直線コネクタ 605">
          <a:extLst>
            <a:ext uri="{FF2B5EF4-FFF2-40B4-BE49-F238E27FC236}">
              <a16:creationId xmlns:a16="http://schemas.microsoft.com/office/drawing/2014/main" xmlns="" id="{00000000-0008-0000-0100-00005E020000}"/>
            </a:ext>
          </a:extLst>
        </xdr:cNvPr>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07" name="【公民館】&#10;有形固定資産減価償却率最小値テキスト">
          <a:extLst>
            <a:ext uri="{FF2B5EF4-FFF2-40B4-BE49-F238E27FC236}">
              <a16:creationId xmlns:a16="http://schemas.microsoft.com/office/drawing/2014/main" xmlns="" id="{00000000-0008-0000-0100-00005F020000}"/>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08" name="直線コネクタ 607">
          <a:extLst>
            <a:ext uri="{FF2B5EF4-FFF2-40B4-BE49-F238E27FC236}">
              <a16:creationId xmlns:a16="http://schemas.microsoft.com/office/drawing/2014/main" xmlns="" id="{00000000-0008-0000-0100-000060020000}"/>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09" name="【公民館】&#10;有形固定資産減価償却率最大値テキスト">
          <a:extLst>
            <a:ext uri="{FF2B5EF4-FFF2-40B4-BE49-F238E27FC236}">
              <a16:creationId xmlns:a16="http://schemas.microsoft.com/office/drawing/2014/main" xmlns="" id="{00000000-0008-0000-0100-000061020000}"/>
            </a:ext>
          </a:extLst>
        </xdr:cNvPr>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10" name="直線コネクタ 609">
          <a:extLst>
            <a:ext uri="{FF2B5EF4-FFF2-40B4-BE49-F238E27FC236}">
              <a16:creationId xmlns:a16="http://schemas.microsoft.com/office/drawing/2014/main" xmlns="" id="{00000000-0008-0000-0100-000062020000}"/>
            </a:ext>
          </a:extLst>
        </xdr:cNvPr>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11" name="【公民館】&#10;有形固定資産減価償却率平均値テキスト">
          <a:extLst>
            <a:ext uri="{FF2B5EF4-FFF2-40B4-BE49-F238E27FC236}">
              <a16:creationId xmlns:a16="http://schemas.microsoft.com/office/drawing/2014/main" xmlns="" id="{00000000-0008-0000-0100-00006302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12" name="フローチャート: 判断 611">
          <a:extLst>
            <a:ext uri="{FF2B5EF4-FFF2-40B4-BE49-F238E27FC236}">
              <a16:creationId xmlns:a16="http://schemas.microsoft.com/office/drawing/2014/main" xmlns="" id="{00000000-0008-0000-0100-000064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13" name="フローチャート: 判断 612">
          <a:extLst>
            <a:ext uri="{FF2B5EF4-FFF2-40B4-BE49-F238E27FC236}">
              <a16:creationId xmlns:a16="http://schemas.microsoft.com/office/drawing/2014/main" xmlns="" id="{00000000-0008-0000-0100-000065020000}"/>
            </a:ext>
          </a:extLst>
        </xdr:cNvPr>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614" name="フローチャート: 判断 613">
          <a:extLst>
            <a:ext uri="{FF2B5EF4-FFF2-40B4-BE49-F238E27FC236}">
              <a16:creationId xmlns:a16="http://schemas.microsoft.com/office/drawing/2014/main" xmlns="" id="{00000000-0008-0000-0100-000066020000}"/>
            </a:ext>
          </a:extLst>
        </xdr:cNvPr>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00000000-0008-0000-0100-00006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00000000-0008-0000-0100-00006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00000000-0008-0000-0100-00006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xmlns="" id="{00000000-0008-0000-0100-00006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xmlns="" id="{00000000-0008-0000-0100-00006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20" name="楕円 619">
          <a:extLst>
            <a:ext uri="{FF2B5EF4-FFF2-40B4-BE49-F238E27FC236}">
              <a16:creationId xmlns:a16="http://schemas.microsoft.com/office/drawing/2014/main" xmlns="" id="{00000000-0008-0000-0100-00006C020000}"/>
            </a:ext>
          </a:extLst>
        </xdr:cNvPr>
        <xdr:cNvSpPr/>
      </xdr:nvSpPr>
      <xdr:spPr>
        <a:xfrm>
          <a:off x="16268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114861</xdr:rowOff>
    </xdr:from>
    <xdr:ext cx="405111" cy="259045"/>
    <xdr:sp macro="" textlink="">
      <xdr:nvSpPr>
        <xdr:cNvPr id="621" name="【公民館】&#10;有形固定資産減価償却率該当値テキスト">
          <a:extLst>
            <a:ext uri="{FF2B5EF4-FFF2-40B4-BE49-F238E27FC236}">
              <a16:creationId xmlns:a16="http://schemas.microsoft.com/office/drawing/2014/main" xmlns="" id="{00000000-0008-0000-0100-00006D020000}"/>
            </a:ext>
          </a:extLst>
        </xdr:cNvPr>
        <xdr:cNvSpPr txBox="1"/>
      </xdr:nvSpPr>
      <xdr:spPr>
        <a:xfrm>
          <a:off x="16357600"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622" name="楕円 621">
          <a:extLst>
            <a:ext uri="{FF2B5EF4-FFF2-40B4-BE49-F238E27FC236}">
              <a16:creationId xmlns:a16="http://schemas.microsoft.com/office/drawing/2014/main" xmlns="" id="{00000000-0008-0000-0100-00006E020000}"/>
            </a:ext>
          </a:extLst>
        </xdr:cNvPr>
        <xdr:cNvSpPr/>
      </xdr:nvSpPr>
      <xdr:spPr>
        <a:xfrm>
          <a:off x="15430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104</xdr:row>
      <xdr:rowOff>15784</xdr:rowOff>
    </xdr:to>
    <xdr:cxnSp macro="">
      <xdr:nvCxnSpPr>
        <xdr:cNvPr id="623" name="直線コネクタ 622">
          <a:extLst>
            <a:ext uri="{FF2B5EF4-FFF2-40B4-BE49-F238E27FC236}">
              <a16:creationId xmlns:a16="http://schemas.microsoft.com/office/drawing/2014/main" xmlns="" id="{00000000-0008-0000-0100-00006F020000}"/>
            </a:ext>
          </a:extLst>
        </xdr:cNvPr>
        <xdr:cNvCxnSpPr/>
      </xdr:nvCxnSpPr>
      <xdr:spPr>
        <a:xfrm>
          <a:off x="15481300" y="17764942"/>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156590</xdr:rowOff>
    </xdr:from>
    <xdr:ext cx="405111" cy="259045"/>
    <xdr:sp macro="" textlink="">
      <xdr:nvSpPr>
        <xdr:cNvPr id="624" name="n_1aveValue【公民館】&#10;有形固定資産減価償却率">
          <a:extLst>
            <a:ext uri="{FF2B5EF4-FFF2-40B4-BE49-F238E27FC236}">
              <a16:creationId xmlns:a16="http://schemas.microsoft.com/office/drawing/2014/main" xmlns="" id="{00000000-0008-0000-0100-000070020000}"/>
            </a:ext>
          </a:extLst>
        </xdr:cNvPr>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625" name="n_2aveValue【公民館】&#10;有形固定資産減価償却率">
          <a:extLst>
            <a:ext uri="{FF2B5EF4-FFF2-40B4-BE49-F238E27FC236}">
              <a16:creationId xmlns:a16="http://schemas.microsoft.com/office/drawing/2014/main" xmlns="" id="{00000000-0008-0000-0100-000071020000}"/>
            </a:ext>
          </a:extLst>
        </xdr:cNvPr>
        <xdr:cNvSpPr txBox="1"/>
      </xdr:nvSpPr>
      <xdr:spPr>
        <a:xfrm>
          <a:off x="14389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147519</xdr:rowOff>
    </xdr:from>
    <xdr:ext cx="405111" cy="259045"/>
    <xdr:sp macro="" textlink="">
      <xdr:nvSpPr>
        <xdr:cNvPr id="626" name="n_1mainValue【公民館】&#10;有形固定資産減価償却率">
          <a:extLst>
            <a:ext uri="{FF2B5EF4-FFF2-40B4-BE49-F238E27FC236}">
              <a16:creationId xmlns:a16="http://schemas.microsoft.com/office/drawing/2014/main" xmlns="" id="{00000000-0008-0000-0100-000072020000}"/>
            </a:ext>
          </a:extLst>
        </xdr:cNvPr>
        <xdr:cNvSpPr txBox="1"/>
      </xdr:nvSpPr>
      <xdr:spPr>
        <a:xfrm>
          <a:off x="152660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a:extLst>
            <a:ext uri="{FF2B5EF4-FFF2-40B4-BE49-F238E27FC236}">
              <a16:creationId xmlns:a16="http://schemas.microsoft.com/office/drawing/2014/main" xmlns="" id="{00000000-0008-0000-0100-00007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a:extLst>
            <a:ext uri="{FF2B5EF4-FFF2-40B4-BE49-F238E27FC236}">
              <a16:creationId xmlns:a16="http://schemas.microsoft.com/office/drawing/2014/main" xmlns="" id="{00000000-0008-0000-0100-00007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a:extLst>
            <a:ext uri="{FF2B5EF4-FFF2-40B4-BE49-F238E27FC236}">
              <a16:creationId xmlns:a16="http://schemas.microsoft.com/office/drawing/2014/main" xmlns="" id="{00000000-0008-0000-0100-00007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a:extLst>
            <a:ext uri="{FF2B5EF4-FFF2-40B4-BE49-F238E27FC236}">
              <a16:creationId xmlns:a16="http://schemas.microsoft.com/office/drawing/2014/main" xmlns="" id="{00000000-0008-0000-0100-00007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a:extLst>
            <a:ext uri="{FF2B5EF4-FFF2-40B4-BE49-F238E27FC236}">
              <a16:creationId xmlns:a16="http://schemas.microsoft.com/office/drawing/2014/main" xmlns="" id="{00000000-0008-0000-0100-00008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a:extLst>
            <a:ext uri="{FF2B5EF4-FFF2-40B4-BE49-F238E27FC236}">
              <a16:creationId xmlns:a16="http://schemas.microsoft.com/office/drawing/2014/main" xmlns="" id="{00000000-0008-0000-0100-00008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a:extLst>
            <a:ext uri="{FF2B5EF4-FFF2-40B4-BE49-F238E27FC236}">
              <a16:creationId xmlns:a16="http://schemas.microsoft.com/office/drawing/2014/main" xmlns="" id="{00000000-0008-0000-0100-00008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a:extLst>
            <a:ext uri="{FF2B5EF4-FFF2-40B4-BE49-F238E27FC236}">
              <a16:creationId xmlns:a16="http://schemas.microsoft.com/office/drawing/2014/main" xmlns="" id="{00000000-0008-0000-0100-00008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a:extLst>
            <a:ext uri="{FF2B5EF4-FFF2-40B4-BE49-F238E27FC236}">
              <a16:creationId xmlns:a16="http://schemas.microsoft.com/office/drawing/2014/main" xmlns="" id="{00000000-0008-0000-0100-00008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a:extLst>
            <a:ext uri="{FF2B5EF4-FFF2-40B4-BE49-F238E27FC236}">
              <a16:creationId xmlns:a16="http://schemas.microsoft.com/office/drawing/2014/main" xmlns="" id="{00000000-0008-0000-0100-00008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a:extLst>
            <a:ext uri="{FF2B5EF4-FFF2-40B4-BE49-F238E27FC236}">
              <a16:creationId xmlns:a16="http://schemas.microsoft.com/office/drawing/2014/main" xmlns="" id="{00000000-0008-0000-0100-00008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a:extLst>
            <a:ext uri="{FF2B5EF4-FFF2-40B4-BE49-F238E27FC236}">
              <a16:creationId xmlns:a16="http://schemas.microsoft.com/office/drawing/2014/main" xmlns="" id="{00000000-0008-0000-0100-00008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a:extLst>
            <a:ext uri="{FF2B5EF4-FFF2-40B4-BE49-F238E27FC236}">
              <a16:creationId xmlns:a16="http://schemas.microsoft.com/office/drawing/2014/main" xmlns="" id="{00000000-0008-0000-0100-00008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50" name="直線コネクタ 649">
          <a:extLst>
            <a:ext uri="{FF2B5EF4-FFF2-40B4-BE49-F238E27FC236}">
              <a16:creationId xmlns:a16="http://schemas.microsoft.com/office/drawing/2014/main" xmlns="" id="{00000000-0008-0000-0100-00008A020000}"/>
            </a:ext>
          </a:extLst>
        </xdr:cNvPr>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1" name="【公民館】&#10;一人当たり面積最小値テキスト">
          <a:extLst>
            <a:ext uri="{FF2B5EF4-FFF2-40B4-BE49-F238E27FC236}">
              <a16:creationId xmlns:a16="http://schemas.microsoft.com/office/drawing/2014/main" xmlns="" id="{00000000-0008-0000-0100-00008B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2" name="直線コネクタ 651">
          <a:extLst>
            <a:ext uri="{FF2B5EF4-FFF2-40B4-BE49-F238E27FC236}">
              <a16:creationId xmlns:a16="http://schemas.microsoft.com/office/drawing/2014/main" xmlns="" id="{00000000-0008-0000-0100-00008C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53" name="【公民館】&#10;一人当たり面積最大値テキスト">
          <a:extLst>
            <a:ext uri="{FF2B5EF4-FFF2-40B4-BE49-F238E27FC236}">
              <a16:creationId xmlns:a16="http://schemas.microsoft.com/office/drawing/2014/main" xmlns="" id="{00000000-0008-0000-0100-00008D020000}"/>
            </a:ext>
          </a:extLst>
        </xdr:cNvPr>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54" name="直線コネクタ 653">
          <a:extLst>
            <a:ext uri="{FF2B5EF4-FFF2-40B4-BE49-F238E27FC236}">
              <a16:creationId xmlns:a16="http://schemas.microsoft.com/office/drawing/2014/main" xmlns="" id="{00000000-0008-0000-0100-00008E020000}"/>
            </a:ext>
          </a:extLst>
        </xdr:cNvPr>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55" name="【公民館】&#10;一人当たり面積平均値テキスト">
          <a:extLst>
            <a:ext uri="{FF2B5EF4-FFF2-40B4-BE49-F238E27FC236}">
              <a16:creationId xmlns:a16="http://schemas.microsoft.com/office/drawing/2014/main" xmlns="" id="{00000000-0008-0000-0100-00008F020000}"/>
            </a:ext>
          </a:extLst>
        </xdr:cNvPr>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56" name="フローチャート: 判断 655">
          <a:extLst>
            <a:ext uri="{FF2B5EF4-FFF2-40B4-BE49-F238E27FC236}">
              <a16:creationId xmlns:a16="http://schemas.microsoft.com/office/drawing/2014/main" xmlns="" id="{00000000-0008-0000-0100-000090020000}"/>
            </a:ext>
          </a:extLst>
        </xdr:cNvPr>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57" name="フローチャート: 判断 656">
          <a:extLst>
            <a:ext uri="{FF2B5EF4-FFF2-40B4-BE49-F238E27FC236}">
              <a16:creationId xmlns:a16="http://schemas.microsoft.com/office/drawing/2014/main" xmlns="" id="{00000000-0008-0000-0100-000091020000}"/>
            </a:ext>
          </a:extLst>
        </xdr:cNvPr>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99061</xdr:rowOff>
    </xdr:from>
    <xdr:to>
      <xdr:col>107</xdr:col>
      <xdr:colOff>101600</xdr:colOff>
      <xdr:row>107</xdr:row>
      <xdr:rowOff>29211</xdr:rowOff>
    </xdr:to>
    <xdr:sp macro="" textlink="">
      <xdr:nvSpPr>
        <xdr:cNvPr id="658" name="フローチャート: 判断 657">
          <a:extLst>
            <a:ext uri="{FF2B5EF4-FFF2-40B4-BE49-F238E27FC236}">
              <a16:creationId xmlns:a16="http://schemas.microsoft.com/office/drawing/2014/main" xmlns="" id="{00000000-0008-0000-0100-000092020000}"/>
            </a:ext>
          </a:extLst>
        </xdr:cNvPr>
        <xdr:cNvSpPr/>
      </xdr:nvSpPr>
      <xdr:spPr>
        <a:xfrm>
          <a:off x="20383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xmlns="" id="{00000000-0008-0000-0100-00009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xmlns="" id="{00000000-0008-0000-0100-00009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xmlns="" id="{00000000-0008-0000-0100-00009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xmlns="" id="{00000000-0008-0000-0100-00009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xmlns="" id="{00000000-0008-0000-0100-00009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85089</xdr:rowOff>
    </xdr:from>
    <xdr:to>
      <xdr:col>116</xdr:col>
      <xdr:colOff>114300</xdr:colOff>
      <xdr:row>105</xdr:row>
      <xdr:rowOff>15239</xdr:rowOff>
    </xdr:to>
    <xdr:sp macro="" textlink="">
      <xdr:nvSpPr>
        <xdr:cNvPr id="664" name="楕円 663">
          <a:extLst>
            <a:ext uri="{FF2B5EF4-FFF2-40B4-BE49-F238E27FC236}">
              <a16:creationId xmlns:a16="http://schemas.microsoft.com/office/drawing/2014/main" xmlns="" id="{00000000-0008-0000-0100-000098020000}"/>
            </a:ext>
          </a:extLst>
        </xdr:cNvPr>
        <xdr:cNvSpPr/>
      </xdr:nvSpPr>
      <xdr:spPr>
        <a:xfrm>
          <a:off x="221107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107966</xdr:rowOff>
    </xdr:from>
    <xdr:ext cx="469744" cy="259045"/>
    <xdr:sp macro="" textlink="">
      <xdr:nvSpPr>
        <xdr:cNvPr id="665" name="【公民館】&#10;一人当たり面積該当値テキスト">
          <a:extLst>
            <a:ext uri="{FF2B5EF4-FFF2-40B4-BE49-F238E27FC236}">
              <a16:creationId xmlns:a16="http://schemas.microsoft.com/office/drawing/2014/main" xmlns="" id="{00000000-0008-0000-0100-000099020000}"/>
            </a:ext>
          </a:extLst>
        </xdr:cNvPr>
        <xdr:cNvSpPr txBox="1"/>
      </xdr:nvSpPr>
      <xdr:spPr>
        <a:xfrm>
          <a:off x="22199600" y="177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127000</xdr:rowOff>
    </xdr:from>
    <xdr:to>
      <xdr:col>112</xdr:col>
      <xdr:colOff>38100</xdr:colOff>
      <xdr:row>105</xdr:row>
      <xdr:rowOff>57150</xdr:rowOff>
    </xdr:to>
    <xdr:sp macro="" textlink="">
      <xdr:nvSpPr>
        <xdr:cNvPr id="666" name="楕円 665">
          <a:extLst>
            <a:ext uri="{FF2B5EF4-FFF2-40B4-BE49-F238E27FC236}">
              <a16:creationId xmlns:a16="http://schemas.microsoft.com/office/drawing/2014/main" xmlns="" id="{00000000-0008-0000-0100-00009A020000}"/>
            </a:ext>
          </a:extLst>
        </xdr:cNvPr>
        <xdr:cNvSpPr/>
      </xdr:nvSpPr>
      <xdr:spPr>
        <a:xfrm>
          <a:off x="21272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135889</xdr:rowOff>
    </xdr:from>
    <xdr:to>
      <xdr:col>116</xdr:col>
      <xdr:colOff>63500</xdr:colOff>
      <xdr:row>105</xdr:row>
      <xdr:rowOff>6350</xdr:rowOff>
    </xdr:to>
    <xdr:cxnSp macro="">
      <xdr:nvCxnSpPr>
        <xdr:cNvPr id="667" name="直線コネクタ 666">
          <a:extLst>
            <a:ext uri="{FF2B5EF4-FFF2-40B4-BE49-F238E27FC236}">
              <a16:creationId xmlns:a16="http://schemas.microsoft.com/office/drawing/2014/main" xmlns="" id="{00000000-0008-0000-0100-00009B020000}"/>
            </a:ext>
          </a:extLst>
        </xdr:cNvPr>
        <xdr:cNvCxnSpPr/>
      </xdr:nvCxnSpPr>
      <xdr:spPr>
        <a:xfrm flipV="1">
          <a:off x="21323300" y="179666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668" name="n_1aveValue【公民館】&#10;一人当たり面積">
          <a:extLst>
            <a:ext uri="{FF2B5EF4-FFF2-40B4-BE49-F238E27FC236}">
              <a16:creationId xmlns:a16="http://schemas.microsoft.com/office/drawing/2014/main" xmlns="" id="{00000000-0008-0000-0100-00009C020000}"/>
            </a:ext>
          </a:extLst>
        </xdr:cNvPr>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45738</xdr:rowOff>
    </xdr:from>
    <xdr:ext cx="469744" cy="259045"/>
    <xdr:sp macro="" textlink="">
      <xdr:nvSpPr>
        <xdr:cNvPr id="669" name="n_2aveValue【公民館】&#10;一人当たり面積">
          <a:extLst>
            <a:ext uri="{FF2B5EF4-FFF2-40B4-BE49-F238E27FC236}">
              <a16:creationId xmlns:a16="http://schemas.microsoft.com/office/drawing/2014/main" xmlns="" id="{00000000-0008-0000-0100-00009D020000}"/>
            </a:ext>
          </a:extLst>
        </xdr:cNvPr>
        <xdr:cNvSpPr txBox="1"/>
      </xdr:nvSpPr>
      <xdr:spPr>
        <a:xfrm>
          <a:off x="20199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73677</xdr:rowOff>
    </xdr:from>
    <xdr:ext cx="469744" cy="259045"/>
    <xdr:sp macro="" textlink="">
      <xdr:nvSpPr>
        <xdr:cNvPr id="670" name="n_1mainValue【公民館】&#10;一人当たり面積">
          <a:extLst>
            <a:ext uri="{FF2B5EF4-FFF2-40B4-BE49-F238E27FC236}">
              <a16:creationId xmlns:a16="http://schemas.microsoft.com/office/drawing/2014/main" xmlns="" id="{00000000-0008-0000-0100-00009E020000}"/>
            </a:ext>
          </a:extLst>
        </xdr:cNvPr>
        <xdr:cNvSpPr txBox="1"/>
      </xdr:nvSpPr>
      <xdr:spPr>
        <a:xfrm>
          <a:off x="21075727" y="177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a:extLst>
            <a:ext uri="{FF2B5EF4-FFF2-40B4-BE49-F238E27FC236}">
              <a16:creationId xmlns:a16="http://schemas.microsoft.com/office/drawing/2014/main" xmlns="" id="{00000000-0008-0000-0100-00009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a:extLst>
            <a:ext uri="{FF2B5EF4-FFF2-40B4-BE49-F238E27FC236}">
              <a16:creationId xmlns:a16="http://schemas.microsoft.com/office/drawing/2014/main" xmlns="" id="{00000000-0008-0000-0100-0000A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a:extLst>
            <a:ext uri="{FF2B5EF4-FFF2-40B4-BE49-F238E27FC236}">
              <a16:creationId xmlns:a16="http://schemas.microsoft.com/office/drawing/2014/main" xmlns="" id="{00000000-0008-0000-0100-0000A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有形固定資産減価償却率が類似団体平均を上回っているものは、道路、認定こども園・幼稚園・保育所、学校施設、公営住宅、児童館、港湾・漁港であり、児童館については、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いずれも建設から相当の年数が経っているものがほとんどで、大規模修繕や建て替え等が予想される。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一方で公民館については、類似団体平均を下回っているものの、個別に見れば老朽化している施設も存在している。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数値では、公営住宅面積、港湾・漁港有形固定資産（償却資産）額、認定こども園・幼稚園・保育所面積、学校施設面積、公民館面積で類似団体平均を上回っており、特に公民館面積や港湾・漁港の一人当たり有形固定資産（償却資産）額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今後、それぞれの施設の状況や規模、需要、将来負担等を総合的に検討し、個別施設計画を策定するなど公共施設の適切な管理を進めていく必要がある。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14,834
95.59
10,838,663
10,251,766
400,399
5,451,301
9,525,913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200-00003A000000}"/>
            </a:ext>
          </a:extLst>
        </xdr:cNvPr>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200-00003C000000}"/>
            </a:ext>
          </a:extLst>
        </xdr:cNvPr>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200-00003E000000}"/>
            </a:ext>
          </a:extLst>
        </xdr:cNvPr>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1" name="楕円 70">
          <a:extLst>
            <a:ext uri="{FF2B5EF4-FFF2-40B4-BE49-F238E27FC236}">
              <a16:creationId xmlns:a16="http://schemas.microsoft.com/office/drawing/2014/main" xmlns="" id="{00000000-0008-0000-0200-000047000000}"/>
            </a:ext>
          </a:extLst>
        </xdr:cNvPr>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00000000-0008-0000-0200-000048000000}"/>
            </a:ext>
          </a:extLst>
        </xdr:cNvPr>
        <xdr:cNvSpPr txBox="1"/>
      </xdr:nvSpPr>
      <xdr:spPr>
        <a:xfrm>
          <a:off x="4673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3" name="楕円 72">
          <a:extLst>
            <a:ext uri="{FF2B5EF4-FFF2-40B4-BE49-F238E27FC236}">
              <a16:creationId xmlns:a16="http://schemas.microsoft.com/office/drawing/2014/main" xmlns="" id="{00000000-0008-0000-0200-000049000000}"/>
            </a:ext>
          </a:extLst>
        </xdr:cNvPr>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162741</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flipV="1">
          <a:off x="3797300" y="64737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101799</xdr:rowOff>
    </xdr:from>
    <xdr:ext cx="405111" cy="259045"/>
    <xdr:sp macro="" textlink="">
      <xdr:nvSpPr>
        <xdr:cNvPr id="75" name="n_1aveValue【図書館】&#10;有形固定資産減価償却率">
          <a:extLst>
            <a:ext uri="{FF2B5EF4-FFF2-40B4-BE49-F238E27FC236}">
              <a16:creationId xmlns:a16="http://schemas.microsoft.com/office/drawing/2014/main" xmlns="" id="{00000000-0008-0000-0200-00004B000000}"/>
            </a:ext>
          </a:extLst>
        </xdr:cNvPr>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6" name="n_2aveValue【図書館】&#10;有形固定資産減価償却率">
          <a:extLst>
            <a:ext uri="{FF2B5EF4-FFF2-40B4-BE49-F238E27FC236}">
              <a16:creationId xmlns:a16="http://schemas.microsoft.com/office/drawing/2014/main" xmlns="" id="{00000000-0008-0000-0200-00004C000000}"/>
            </a:ext>
          </a:extLst>
        </xdr:cNvPr>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58619</xdr:rowOff>
    </xdr:from>
    <xdr:ext cx="405111" cy="259045"/>
    <xdr:sp macro="" textlink="">
      <xdr:nvSpPr>
        <xdr:cNvPr id="77" name="n_1mainValue【図書館】&#10;有形固定資産減価償却率">
          <a:extLst>
            <a:ext uri="{FF2B5EF4-FFF2-40B4-BE49-F238E27FC236}">
              <a16:creationId xmlns:a16="http://schemas.microsoft.com/office/drawing/2014/main" xmlns="" id="{00000000-0008-0000-0200-00004D000000}"/>
            </a:ext>
          </a:extLst>
        </xdr:cNvPr>
        <xdr:cNvSpPr txBox="1"/>
      </xdr:nvSpPr>
      <xdr:spPr>
        <a:xfrm>
          <a:off x="35820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xmlns="" id="{00000000-0008-0000-0200-00005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xmlns="" id="{00000000-0008-0000-0200-000059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xmlns="" id="{00000000-0008-0000-0200-00005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xmlns="" id="{00000000-0008-0000-0200-00005B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xmlns="" id="{00000000-0008-0000-0200-00005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xmlns="" id="{00000000-0008-0000-0200-00005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xmlns="" id="{00000000-0008-0000-0200-00005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xmlns="" id="{00000000-0008-0000-0200-00005F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00000000-0008-0000-02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a:extLst>
            <a:ext uri="{FF2B5EF4-FFF2-40B4-BE49-F238E27FC236}">
              <a16:creationId xmlns:a16="http://schemas.microsoft.com/office/drawing/2014/main" xmlns="" id="{00000000-0008-0000-0200-000066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a:extLst>
            <a:ext uri="{FF2B5EF4-FFF2-40B4-BE49-F238E27FC236}">
              <a16:creationId xmlns:a16="http://schemas.microsoft.com/office/drawing/2014/main" xmlns="" id="{00000000-0008-0000-0200-000068000000}"/>
            </a:ext>
          </a:extLst>
        </xdr:cNvPr>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154957</xdr:rowOff>
    </xdr:from>
    <xdr:ext cx="469744" cy="259045"/>
    <xdr:sp macro="" textlink="">
      <xdr:nvSpPr>
        <xdr:cNvPr id="106" name="【図書館】&#10;一人当たり面積平均値テキスト">
          <a:extLst>
            <a:ext uri="{FF2B5EF4-FFF2-40B4-BE49-F238E27FC236}">
              <a16:creationId xmlns:a16="http://schemas.microsoft.com/office/drawing/2014/main" xmlns="" id="{00000000-0008-0000-0200-00006A000000}"/>
            </a:ext>
          </a:extLst>
        </xdr:cNvPr>
        <xdr:cNvSpPr txBox="1"/>
      </xdr:nvSpPr>
      <xdr:spPr>
        <a:xfrm>
          <a:off x="10515600" y="667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a:extLst>
            <a:ext uri="{FF2B5EF4-FFF2-40B4-BE49-F238E27FC236}">
              <a16:creationId xmlns:a16="http://schemas.microsoft.com/office/drawing/2014/main" xmlns="" id="{00000000-0008-0000-0200-00006B000000}"/>
            </a:ext>
          </a:extLst>
        </xdr:cNvPr>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a:extLst>
            <a:ext uri="{FF2B5EF4-FFF2-40B4-BE49-F238E27FC236}">
              <a16:creationId xmlns:a16="http://schemas.microsoft.com/office/drawing/2014/main" xmlns="" id="{00000000-0008-0000-0200-00006C000000}"/>
            </a:ext>
          </a:extLst>
        </xdr:cNvPr>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09" name="フローチャート: 判断 108">
          <a:extLst>
            <a:ext uri="{FF2B5EF4-FFF2-40B4-BE49-F238E27FC236}">
              <a16:creationId xmlns:a16="http://schemas.microsoft.com/office/drawing/2014/main" xmlns="" id="{00000000-0008-0000-0200-00006D000000}"/>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15" name="楕円 114">
          <a:extLst>
            <a:ext uri="{FF2B5EF4-FFF2-40B4-BE49-F238E27FC236}">
              <a16:creationId xmlns:a16="http://schemas.microsoft.com/office/drawing/2014/main" xmlns="" id="{00000000-0008-0000-0200-000073000000}"/>
            </a:ext>
          </a:extLst>
        </xdr:cNvPr>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16" name="【図書館】&#10;一人当たり面積該当値テキスト">
          <a:extLst>
            <a:ext uri="{FF2B5EF4-FFF2-40B4-BE49-F238E27FC236}">
              <a16:creationId xmlns:a16="http://schemas.microsoft.com/office/drawing/2014/main" xmlns="" id="{00000000-0008-0000-0200-000074000000}"/>
            </a:ext>
          </a:extLst>
        </xdr:cNvPr>
        <xdr:cNvSpPr txBox="1"/>
      </xdr:nvSpPr>
      <xdr:spPr>
        <a:xfrm>
          <a:off x="10515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17" name="楕円 116">
          <a:extLst>
            <a:ext uri="{FF2B5EF4-FFF2-40B4-BE49-F238E27FC236}">
              <a16:creationId xmlns:a16="http://schemas.microsoft.com/office/drawing/2014/main" xmlns="" id="{00000000-0008-0000-0200-000075000000}"/>
            </a:ext>
          </a:extLst>
        </xdr:cNvPr>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137160</xdr:rowOff>
    </xdr:to>
    <xdr:cxnSp macro="">
      <xdr:nvCxnSpPr>
        <xdr:cNvPr id="118" name="直線コネクタ 117">
          <a:extLst>
            <a:ext uri="{FF2B5EF4-FFF2-40B4-BE49-F238E27FC236}">
              <a16:creationId xmlns:a16="http://schemas.microsoft.com/office/drawing/2014/main" xmlns="" id="{00000000-0008-0000-0200-000076000000}"/>
            </a:ext>
          </a:extLst>
        </xdr:cNvPr>
        <xdr:cNvCxnSpPr/>
      </xdr:nvCxnSpPr>
      <xdr:spPr>
        <a:xfrm flipV="1">
          <a:off x="9639300" y="699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63517</xdr:rowOff>
    </xdr:from>
    <xdr:ext cx="469744" cy="259045"/>
    <xdr:sp macro="" textlink="">
      <xdr:nvSpPr>
        <xdr:cNvPr id="119" name="n_1aveValue【図書館】&#10;一人当たり面積">
          <a:extLst>
            <a:ext uri="{FF2B5EF4-FFF2-40B4-BE49-F238E27FC236}">
              <a16:creationId xmlns:a16="http://schemas.microsoft.com/office/drawing/2014/main" xmlns="" id="{00000000-0008-0000-0200-000077000000}"/>
            </a:ext>
          </a:extLst>
        </xdr:cNvPr>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0" name="n_2aveValue【図書館】&#10;一人当たり面積">
          <a:extLst>
            <a:ext uri="{FF2B5EF4-FFF2-40B4-BE49-F238E27FC236}">
              <a16:creationId xmlns:a16="http://schemas.microsoft.com/office/drawing/2014/main" xmlns="" id="{00000000-0008-0000-0200-000078000000}"/>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21" name="n_1mainValue【図書館】&#10;一人当たり面積">
          <a:extLst>
            <a:ext uri="{FF2B5EF4-FFF2-40B4-BE49-F238E27FC236}">
              <a16:creationId xmlns:a16="http://schemas.microsoft.com/office/drawing/2014/main" xmlns="" id="{00000000-0008-0000-0200-000079000000}"/>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xmlns="" id="{00000000-0008-0000-0200-00007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xmlns="" id="{00000000-0008-0000-0200-00007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xmlns="" id="{00000000-0008-0000-0200-00007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xmlns="" id="{00000000-0008-0000-0200-00007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xmlns="" id="{00000000-0008-0000-0200-00007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xmlns="" id="{00000000-0008-0000-0200-00007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xmlns="" id="{00000000-0008-0000-0200-00008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xmlns="" id="{00000000-0008-0000-0200-00008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xmlns="" id="{00000000-0008-0000-0200-00008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xmlns="" id="{00000000-0008-0000-0200-00008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xmlns="" id="{00000000-0008-0000-0200-00008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xmlns="" id="{00000000-0008-0000-0200-00008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xmlns="" id="{00000000-0008-0000-0200-00008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xmlns="" id="{00000000-0008-0000-0200-00008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xmlns="" id="{00000000-0008-0000-0200-00008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xmlns="" id="{00000000-0008-0000-0200-00008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xmlns="" id="{00000000-0008-0000-0200-00008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xmlns="" id="{00000000-0008-0000-02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xmlns="" id="{00000000-0008-0000-02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a:extLst>
            <a:ext uri="{FF2B5EF4-FFF2-40B4-BE49-F238E27FC236}">
              <a16:creationId xmlns:a16="http://schemas.microsoft.com/office/drawing/2014/main" xmlns="" id="{00000000-0008-0000-0200-000092000000}"/>
            </a:ext>
          </a:extLst>
        </xdr:cNvPr>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xmlns="" id="{00000000-0008-0000-0200-000093000000}"/>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a:extLst>
            <a:ext uri="{FF2B5EF4-FFF2-40B4-BE49-F238E27FC236}">
              <a16:creationId xmlns:a16="http://schemas.microsoft.com/office/drawing/2014/main" xmlns="" id="{00000000-0008-0000-0200-000094000000}"/>
            </a:ext>
          </a:extLst>
        </xdr:cNvPr>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xmlns="" id="{00000000-0008-0000-0200-000095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a:extLst>
            <a:ext uri="{FF2B5EF4-FFF2-40B4-BE49-F238E27FC236}">
              <a16:creationId xmlns:a16="http://schemas.microsoft.com/office/drawing/2014/main" xmlns="" id="{00000000-0008-0000-0200-00009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xmlns="" id="{00000000-0008-0000-0200-000097000000}"/>
            </a:ext>
          </a:extLst>
        </xdr:cNvPr>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a:extLst>
            <a:ext uri="{FF2B5EF4-FFF2-40B4-BE49-F238E27FC236}">
              <a16:creationId xmlns:a16="http://schemas.microsoft.com/office/drawing/2014/main" xmlns="" id="{00000000-0008-0000-0200-000098000000}"/>
            </a:ext>
          </a:extLst>
        </xdr:cNvPr>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a:extLst>
            <a:ext uri="{FF2B5EF4-FFF2-40B4-BE49-F238E27FC236}">
              <a16:creationId xmlns:a16="http://schemas.microsoft.com/office/drawing/2014/main" xmlns="" id="{00000000-0008-0000-0200-000099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54" name="フローチャート: 判断 153">
          <a:extLst>
            <a:ext uri="{FF2B5EF4-FFF2-40B4-BE49-F238E27FC236}">
              <a16:creationId xmlns:a16="http://schemas.microsoft.com/office/drawing/2014/main" xmlns="" id="{00000000-0008-0000-0200-00009A000000}"/>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0000000-0008-0000-02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2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46355</xdr:rowOff>
    </xdr:from>
    <xdr:to>
      <xdr:col>24</xdr:col>
      <xdr:colOff>114300</xdr:colOff>
      <xdr:row>61</xdr:row>
      <xdr:rowOff>147955</xdr:rowOff>
    </xdr:to>
    <xdr:sp macro="" textlink="">
      <xdr:nvSpPr>
        <xdr:cNvPr id="160" name="楕円 159">
          <a:extLst>
            <a:ext uri="{FF2B5EF4-FFF2-40B4-BE49-F238E27FC236}">
              <a16:creationId xmlns:a16="http://schemas.microsoft.com/office/drawing/2014/main" xmlns="" id="{00000000-0008-0000-0200-0000A0000000}"/>
            </a:ext>
          </a:extLst>
        </xdr:cNvPr>
        <xdr:cNvSpPr/>
      </xdr:nvSpPr>
      <xdr:spPr>
        <a:xfrm>
          <a:off x="4584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24782</xdr:rowOff>
    </xdr:from>
    <xdr:ext cx="405111" cy="259045"/>
    <xdr:sp macro="" textlink="">
      <xdr:nvSpPr>
        <xdr:cNvPr id="161" name="【体育館・プール】&#10;有形固定資産減価償却率該当値テキスト">
          <a:extLst>
            <a:ext uri="{FF2B5EF4-FFF2-40B4-BE49-F238E27FC236}">
              <a16:creationId xmlns:a16="http://schemas.microsoft.com/office/drawing/2014/main" xmlns="" id="{00000000-0008-0000-0200-0000A1000000}"/>
            </a:ext>
          </a:extLst>
        </xdr:cNvPr>
        <xdr:cNvSpPr txBox="1"/>
      </xdr:nvSpPr>
      <xdr:spPr>
        <a:xfrm>
          <a:off x="4673600"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62" name="楕円 161">
          <a:extLst>
            <a:ext uri="{FF2B5EF4-FFF2-40B4-BE49-F238E27FC236}">
              <a16:creationId xmlns:a16="http://schemas.microsoft.com/office/drawing/2014/main" xmlns="" id="{00000000-0008-0000-0200-0000A2000000}"/>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97155</xdr:rowOff>
    </xdr:from>
    <xdr:to>
      <xdr:col>24</xdr:col>
      <xdr:colOff>63500</xdr:colOff>
      <xdr:row>61</xdr:row>
      <xdr:rowOff>137160</xdr:rowOff>
    </xdr:to>
    <xdr:cxnSp macro="">
      <xdr:nvCxnSpPr>
        <xdr:cNvPr id="163" name="直線コネクタ 162">
          <a:extLst>
            <a:ext uri="{FF2B5EF4-FFF2-40B4-BE49-F238E27FC236}">
              <a16:creationId xmlns:a16="http://schemas.microsoft.com/office/drawing/2014/main" xmlns="" id="{00000000-0008-0000-0200-0000A3000000}"/>
            </a:ext>
          </a:extLst>
        </xdr:cNvPr>
        <xdr:cNvCxnSpPr/>
      </xdr:nvCxnSpPr>
      <xdr:spPr>
        <a:xfrm flipV="1">
          <a:off x="3797300" y="105556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64" name="n_1aveValue【体育館・プール】&#10;有形固定資産減価償却率">
          <a:extLst>
            <a:ext uri="{FF2B5EF4-FFF2-40B4-BE49-F238E27FC236}">
              <a16:creationId xmlns:a16="http://schemas.microsoft.com/office/drawing/2014/main" xmlns="" id="{00000000-0008-0000-0200-0000A4000000}"/>
            </a:ext>
          </a:extLst>
        </xdr:cNvPr>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65" name="n_2aveValue【体育館・プール】&#10;有形固定資産減価償却率">
          <a:extLst>
            <a:ext uri="{FF2B5EF4-FFF2-40B4-BE49-F238E27FC236}">
              <a16:creationId xmlns:a16="http://schemas.microsoft.com/office/drawing/2014/main" xmlns="" id="{00000000-0008-0000-0200-0000A5000000}"/>
            </a:ext>
          </a:extLst>
        </xdr:cNvPr>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166" name="n_1mainValue【体育館・プール】&#10;有形固定資産減価償却率">
          <a:extLst>
            <a:ext uri="{FF2B5EF4-FFF2-40B4-BE49-F238E27FC236}">
              <a16:creationId xmlns:a16="http://schemas.microsoft.com/office/drawing/2014/main" xmlns="" id="{00000000-0008-0000-0200-0000A6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xmlns="" id="{00000000-0008-0000-02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xmlns="" id="{00000000-0008-0000-02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xmlns="" id="{00000000-0008-0000-02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xmlns="" id="{00000000-0008-0000-02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xmlns="" id="{00000000-0008-0000-0200-0000B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xmlns="" id="{00000000-0008-0000-02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a:extLst>
            <a:ext uri="{FF2B5EF4-FFF2-40B4-BE49-F238E27FC236}">
              <a16:creationId xmlns:a16="http://schemas.microsoft.com/office/drawing/2014/main" xmlns="" id="{00000000-0008-0000-0200-0000BF000000}"/>
            </a:ext>
          </a:extLst>
        </xdr:cNvPr>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a:extLst>
            <a:ext uri="{FF2B5EF4-FFF2-40B4-BE49-F238E27FC236}">
              <a16:creationId xmlns:a16="http://schemas.microsoft.com/office/drawing/2014/main" xmlns="" id="{00000000-0008-0000-0200-0000C1000000}"/>
            </a:ext>
          </a:extLst>
        </xdr:cNvPr>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95" name="【体育館・プール】&#10;一人当たり面積平均値テキスト">
          <a:extLst>
            <a:ext uri="{FF2B5EF4-FFF2-40B4-BE49-F238E27FC236}">
              <a16:creationId xmlns:a16="http://schemas.microsoft.com/office/drawing/2014/main" xmlns="" id="{00000000-0008-0000-0200-0000C3000000}"/>
            </a:ext>
          </a:extLst>
        </xdr:cNvPr>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a:extLst>
            <a:ext uri="{FF2B5EF4-FFF2-40B4-BE49-F238E27FC236}">
              <a16:creationId xmlns:a16="http://schemas.microsoft.com/office/drawing/2014/main" xmlns="" id="{00000000-0008-0000-0200-0000C4000000}"/>
            </a:ext>
          </a:extLst>
        </xdr:cNvPr>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a:extLst>
            <a:ext uri="{FF2B5EF4-FFF2-40B4-BE49-F238E27FC236}">
              <a16:creationId xmlns:a16="http://schemas.microsoft.com/office/drawing/2014/main" xmlns="" id="{00000000-0008-0000-0200-0000C5000000}"/>
            </a:ext>
          </a:extLst>
        </xdr:cNvPr>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31115</xdr:rowOff>
    </xdr:from>
    <xdr:to>
      <xdr:col>46</xdr:col>
      <xdr:colOff>38100</xdr:colOff>
      <xdr:row>60</xdr:row>
      <xdr:rowOff>132715</xdr:rowOff>
    </xdr:to>
    <xdr:sp macro="" textlink="">
      <xdr:nvSpPr>
        <xdr:cNvPr id="198" name="フローチャート: 判断 197">
          <a:extLst>
            <a:ext uri="{FF2B5EF4-FFF2-40B4-BE49-F238E27FC236}">
              <a16:creationId xmlns:a16="http://schemas.microsoft.com/office/drawing/2014/main" xmlns="" id="{00000000-0008-0000-0200-0000C6000000}"/>
            </a:ext>
          </a:extLst>
        </xdr:cNvPr>
        <xdr:cNvSpPr/>
      </xdr:nvSpPr>
      <xdr:spPr>
        <a:xfrm>
          <a:off x="869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00000000-0008-0000-02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00000000-0008-0000-02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00000000-0008-0000-02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04" name="楕円 203">
          <a:extLst>
            <a:ext uri="{FF2B5EF4-FFF2-40B4-BE49-F238E27FC236}">
              <a16:creationId xmlns:a16="http://schemas.microsoft.com/office/drawing/2014/main" xmlns="" id="{00000000-0008-0000-0200-0000CC000000}"/>
            </a:ext>
          </a:extLst>
        </xdr:cNvPr>
        <xdr:cNvSpPr/>
      </xdr:nvSpPr>
      <xdr:spPr>
        <a:xfrm>
          <a:off x="10426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166387</xdr:rowOff>
    </xdr:from>
    <xdr:ext cx="469744" cy="259045"/>
    <xdr:sp macro="" textlink="">
      <xdr:nvSpPr>
        <xdr:cNvPr id="205" name="【体育館・プール】&#10;一人当たり面積該当値テキスト">
          <a:extLst>
            <a:ext uri="{FF2B5EF4-FFF2-40B4-BE49-F238E27FC236}">
              <a16:creationId xmlns:a16="http://schemas.microsoft.com/office/drawing/2014/main" xmlns="" id="{00000000-0008-0000-0200-0000CD000000}"/>
            </a:ext>
          </a:extLst>
        </xdr:cNvPr>
        <xdr:cNvSpPr txBox="1"/>
      </xdr:nvSpPr>
      <xdr:spPr>
        <a:xfrm>
          <a:off x="10515600"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154940</xdr:rowOff>
    </xdr:from>
    <xdr:to>
      <xdr:col>50</xdr:col>
      <xdr:colOff>165100</xdr:colOff>
      <xdr:row>60</xdr:row>
      <xdr:rowOff>85090</xdr:rowOff>
    </xdr:to>
    <xdr:sp macro="" textlink="">
      <xdr:nvSpPr>
        <xdr:cNvPr id="206" name="楕円 205">
          <a:extLst>
            <a:ext uri="{FF2B5EF4-FFF2-40B4-BE49-F238E27FC236}">
              <a16:creationId xmlns:a16="http://schemas.microsoft.com/office/drawing/2014/main" xmlns="" id="{00000000-0008-0000-0200-0000CE000000}"/>
            </a:ext>
          </a:extLst>
        </xdr:cNvPr>
        <xdr:cNvSpPr/>
      </xdr:nvSpPr>
      <xdr:spPr>
        <a:xfrm>
          <a:off x="958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22860</xdr:rowOff>
    </xdr:from>
    <xdr:to>
      <xdr:col>55</xdr:col>
      <xdr:colOff>0</xdr:colOff>
      <xdr:row>60</xdr:row>
      <xdr:rowOff>34290</xdr:rowOff>
    </xdr:to>
    <xdr:cxnSp macro="">
      <xdr:nvCxnSpPr>
        <xdr:cNvPr id="207" name="直線コネクタ 206">
          <a:extLst>
            <a:ext uri="{FF2B5EF4-FFF2-40B4-BE49-F238E27FC236}">
              <a16:creationId xmlns:a16="http://schemas.microsoft.com/office/drawing/2014/main" xmlns="" id="{00000000-0008-0000-0200-0000CF000000}"/>
            </a:ext>
          </a:extLst>
        </xdr:cNvPr>
        <xdr:cNvCxnSpPr/>
      </xdr:nvCxnSpPr>
      <xdr:spPr>
        <a:xfrm flipV="1">
          <a:off x="9639300" y="10309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57802</xdr:rowOff>
    </xdr:from>
    <xdr:ext cx="469744" cy="259045"/>
    <xdr:sp macro="" textlink="">
      <xdr:nvSpPr>
        <xdr:cNvPr id="208" name="n_1aveValue【体育館・プール】&#10;一人当たり面積">
          <a:extLst>
            <a:ext uri="{FF2B5EF4-FFF2-40B4-BE49-F238E27FC236}">
              <a16:creationId xmlns:a16="http://schemas.microsoft.com/office/drawing/2014/main" xmlns="" id="{00000000-0008-0000-0200-0000D0000000}"/>
            </a:ext>
          </a:extLst>
        </xdr:cNvPr>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149242</xdr:rowOff>
    </xdr:from>
    <xdr:ext cx="469744" cy="259045"/>
    <xdr:sp macro="" textlink="">
      <xdr:nvSpPr>
        <xdr:cNvPr id="209" name="n_2aveValue【体育館・プール】&#10;一人当たり面積">
          <a:extLst>
            <a:ext uri="{FF2B5EF4-FFF2-40B4-BE49-F238E27FC236}">
              <a16:creationId xmlns:a16="http://schemas.microsoft.com/office/drawing/2014/main" xmlns="" id="{00000000-0008-0000-0200-0000D1000000}"/>
            </a:ext>
          </a:extLst>
        </xdr:cNvPr>
        <xdr:cNvSpPr txBox="1"/>
      </xdr:nvSpPr>
      <xdr:spPr>
        <a:xfrm>
          <a:off x="8515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76217</xdr:rowOff>
    </xdr:from>
    <xdr:ext cx="469744" cy="259045"/>
    <xdr:sp macro="" textlink="">
      <xdr:nvSpPr>
        <xdr:cNvPr id="210" name="n_1mainValue【体育館・プール】&#10;一人当たり面積">
          <a:extLst>
            <a:ext uri="{FF2B5EF4-FFF2-40B4-BE49-F238E27FC236}">
              <a16:creationId xmlns:a16="http://schemas.microsoft.com/office/drawing/2014/main" xmlns="" id="{00000000-0008-0000-0200-0000D2000000}"/>
            </a:ext>
          </a:extLst>
        </xdr:cNvPr>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xmlns="" id="{00000000-0008-0000-02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xmlns="" id="{00000000-0008-0000-02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xmlns="" id="{00000000-0008-0000-02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xmlns="" id="{00000000-0008-0000-02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xmlns="" id="{00000000-0008-0000-02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36" name="【福祉施設】&#10;有形固定資産減価償却率最小値テキスト">
          <a:extLst>
            <a:ext uri="{FF2B5EF4-FFF2-40B4-BE49-F238E27FC236}">
              <a16:creationId xmlns:a16="http://schemas.microsoft.com/office/drawing/2014/main" xmlns="" id="{00000000-0008-0000-0200-0000EC00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37" name="直線コネクタ 236">
          <a:extLst>
            <a:ext uri="{FF2B5EF4-FFF2-40B4-BE49-F238E27FC236}">
              <a16:creationId xmlns:a16="http://schemas.microsoft.com/office/drawing/2014/main" xmlns="" id="{00000000-0008-0000-0200-0000ED00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a:extLst>
            <a:ext uri="{FF2B5EF4-FFF2-40B4-BE49-F238E27FC236}">
              <a16:creationId xmlns:a16="http://schemas.microsoft.com/office/drawing/2014/main" xmlns="" id="{00000000-0008-0000-0200-0000EE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a:extLst>
            <a:ext uri="{FF2B5EF4-FFF2-40B4-BE49-F238E27FC236}">
              <a16:creationId xmlns:a16="http://schemas.microsoft.com/office/drawing/2014/main" xmlns="" id="{00000000-0008-0000-0200-0000EF00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40" name="【福祉施設】&#10;有形固定資産減価償却率平均値テキスト">
          <a:extLst>
            <a:ext uri="{FF2B5EF4-FFF2-40B4-BE49-F238E27FC236}">
              <a16:creationId xmlns:a16="http://schemas.microsoft.com/office/drawing/2014/main" xmlns="" id="{00000000-0008-0000-0200-0000F0000000}"/>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1" name="フローチャート: 判断 240">
          <a:extLst>
            <a:ext uri="{FF2B5EF4-FFF2-40B4-BE49-F238E27FC236}">
              <a16:creationId xmlns:a16="http://schemas.microsoft.com/office/drawing/2014/main" xmlns="" id="{00000000-0008-0000-0200-0000F100000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42" name="フローチャート: 判断 241">
          <a:extLst>
            <a:ext uri="{FF2B5EF4-FFF2-40B4-BE49-F238E27FC236}">
              <a16:creationId xmlns:a16="http://schemas.microsoft.com/office/drawing/2014/main" xmlns="" id="{00000000-0008-0000-0200-0000F2000000}"/>
            </a:ext>
          </a:extLst>
        </xdr:cNvPr>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43" name="フローチャート: 判断 242">
          <a:extLst>
            <a:ext uri="{FF2B5EF4-FFF2-40B4-BE49-F238E27FC236}">
              <a16:creationId xmlns:a16="http://schemas.microsoft.com/office/drawing/2014/main" xmlns="" id="{00000000-0008-0000-0200-0000F300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00000000-0008-0000-02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2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00000000-0008-0000-02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143511</xdr:rowOff>
    </xdr:from>
    <xdr:to>
      <xdr:col>24</xdr:col>
      <xdr:colOff>114300</xdr:colOff>
      <xdr:row>85</xdr:row>
      <xdr:rowOff>73661</xdr:rowOff>
    </xdr:to>
    <xdr:sp macro="" textlink="">
      <xdr:nvSpPr>
        <xdr:cNvPr id="249" name="楕円 248">
          <a:extLst>
            <a:ext uri="{FF2B5EF4-FFF2-40B4-BE49-F238E27FC236}">
              <a16:creationId xmlns:a16="http://schemas.microsoft.com/office/drawing/2014/main" xmlns="" id="{00000000-0008-0000-0200-0000F9000000}"/>
            </a:ext>
          </a:extLst>
        </xdr:cNvPr>
        <xdr:cNvSpPr/>
      </xdr:nvSpPr>
      <xdr:spPr>
        <a:xfrm>
          <a:off x="4584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58438</xdr:rowOff>
    </xdr:from>
    <xdr:ext cx="405111" cy="259045"/>
    <xdr:sp macro="" textlink="">
      <xdr:nvSpPr>
        <xdr:cNvPr id="250" name="【福祉施設】&#10;有形固定資産減価償却率該当値テキスト">
          <a:extLst>
            <a:ext uri="{FF2B5EF4-FFF2-40B4-BE49-F238E27FC236}">
              <a16:creationId xmlns:a16="http://schemas.microsoft.com/office/drawing/2014/main" xmlns="" id="{00000000-0008-0000-0200-0000FA000000}"/>
            </a:ext>
          </a:extLst>
        </xdr:cNvPr>
        <xdr:cNvSpPr txBox="1"/>
      </xdr:nvSpPr>
      <xdr:spPr>
        <a:xfrm>
          <a:off x="4673600" y="1446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40639</xdr:rowOff>
    </xdr:from>
    <xdr:to>
      <xdr:col>20</xdr:col>
      <xdr:colOff>38100</xdr:colOff>
      <xdr:row>83</xdr:row>
      <xdr:rowOff>142239</xdr:rowOff>
    </xdr:to>
    <xdr:sp macro="" textlink="">
      <xdr:nvSpPr>
        <xdr:cNvPr id="251" name="楕円 250">
          <a:extLst>
            <a:ext uri="{FF2B5EF4-FFF2-40B4-BE49-F238E27FC236}">
              <a16:creationId xmlns:a16="http://schemas.microsoft.com/office/drawing/2014/main" xmlns="" id="{00000000-0008-0000-0200-0000FB000000}"/>
            </a:ext>
          </a:extLst>
        </xdr:cNvPr>
        <xdr:cNvSpPr/>
      </xdr:nvSpPr>
      <xdr:spPr>
        <a:xfrm>
          <a:off x="3746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91439</xdr:rowOff>
    </xdr:from>
    <xdr:to>
      <xdr:col>24</xdr:col>
      <xdr:colOff>63500</xdr:colOff>
      <xdr:row>85</xdr:row>
      <xdr:rowOff>22861</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a:off x="3797300" y="14321789"/>
          <a:ext cx="8382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164482</xdr:rowOff>
    </xdr:from>
    <xdr:ext cx="405111" cy="259045"/>
    <xdr:sp macro="" textlink="">
      <xdr:nvSpPr>
        <xdr:cNvPr id="253" name="n_1aveValue【福祉施設】&#10;有形固定資産減価償却率">
          <a:extLst>
            <a:ext uri="{FF2B5EF4-FFF2-40B4-BE49-F238E27FC236}">
              <a16:creationId xmlns:a16="http://schemas.microsoft.com/office/drawing/2014/main" xmlns="" id="{00000000-0008-0000-0200-0000FD000000}"/>
            </a:ext>
          </a:extLst>
        </xdr:cNvPr>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54" name="n_2aveValue【福祉施設】&#10;有形固定資産減価償却率">
          <a:extLst>
            <a:ext uri="{FF2B5EF4-FFF2-40B4-BE49-F238E27FC236}">
              <a16:creationId xmlns:a16="http://schemas.microsoft.com/office/drawing/2014/main" xmlns="" id="{00000000-0008-0000-0200-0000FE000000}"/>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133366</xdr:rowOff>
    </xdr:from>
    <xdr:ext cx="405111" cy="259045"/>
    <xdr:sp macro="" textlink="">
      <xdr:nvSpPr>
        <xdr:cNvPr id="255" name="n_1mainValue【福祉施設】&#10;有形固定資産減価償却率">
          <a:extLst>
            <a:ext uri="{FF2B5EF4-FFF2-40B4-BE49-F238E27FC236}">
              <a16:creationId xmlns:a16="http://schemas.microsoft.com/office/drawing/2014/main" xmlns="" id="{00000000-0008-0000-0200-0000FF000000}"/>
            </a:ext>
          </a:extLst>
        </xdr:cNvPr>
        <xdr:cNvSpPr txBox="1"/>
      </xdr:nvSpPr>
      <xdr:spPr>
        <a:xfrm>
          <a:off x="3582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xmlns="" id="{00000000-0008-0000-02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xmlns="" id="{00000000-0008-0000-02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xmlns="" id="{00000000-0008-0000-02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xmlns="" id="{00000000-0008-0000-02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xmlns="" id="{00000000-0008-0000-02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xmlns="" id="{00000000-0008-0000-02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xmlns="" id="{00000000-0008-0000-0200-00000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xmlns="" id="{00000000-0008-0000-0200-00000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xmlns="" id="{00000000-0008-0000-0200-00000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xmlns="" id="{00000000-0008-0000-0200-00000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xmlns="" id="{00000000-0008-0000-0200-00000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xmlns="" id="{00000000-0008-0000-0200-00000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xmlns="" id="{00000000-0008-0000-0200-00001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福祉施設】&#10;一人当たり面積グラフ枠">
          <a:extLst>
            <a:ext uri="{FF2B5EF4-FFF2-40B4-BE49-F238E27FC236}">
              <a16:creationId xmlns:a16="http://schemas.microsoft.com/office/drawing/2014/main" xmlns="" id="{00000000-0008-0000-0200-00001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80" name="【福祉施設】&#10;一人当たり面積最小値テキスト">
          <a:extLst>
            <a:ext uri="{FF2B5EF4-FFF2-40B4-BE49-F238E27FC236}">
              <a16:creationId xmlns:a16="http://schemas.microsoft.com/office/drawing/2014/main" xmlns="" id="{00000000-0008-0000-0200-000018010000}"/>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82" name="【福祉施設】&#10;一人当たり面積最大値テキスト">
          <a:extLst>
            <a:ext uri="{FF2B5EF4-FFF2-40B4-BE49-F238E27FC236}">
              <a16:creationId xmlns:a16="http://schemas.microsoft.com/office/drawing/2014/main" xmlns="" id="{00000000-0008-0000-0200-00001A010000}"/>
            </a:ext>
          </a:extLst>
        </xdr:cNvPr>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3" name="直線コネクタ 282">
          <a:extLst>
            <a:ext uri="{FF2B5EF4-FFF2-40B4-BE49-F238E27FC236}">
              <a16:creationId xmlns:a16="http://schemas.microsoft.com/office/drawing/2014/main" xmlns="" id="{00000000-0008-0000-0200-00001B010000}"/>
            </a:ext>
          </a:extLst>
        </xdr:cNvPr>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84" name="【福祉施設】&#10;一人当たり面積平均値テキスト">
          <a:extLst>
            <a:ext uri="{FF2B5EF4-FFF2-40B4-BE49-F238E27FC236}">
              <a16:creationId xmlns:a16="http://schemas.microsoft.com/office/drawing/2014/main" xmlns="" id="{00000000-0008-0000-0200-00001C010000}"/>
            </a:ext>
          </a:extLst>
        </xdr:cNvPr>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85" name="フローチャート: 判断 284">
          <a:extLst>
            <a:ext uri="{FF2B5EF4-FFF2-40B4-BE49-F238E27FC236}">
              <a16:creationId xmlns:a16="http://schemas.microsoft.com/office/drawing/2014/main" xmlns="" id="{00000000-0008-0000-0200-00001D010000}"/>
            </a:ext>
          </a:extLst>
        </xdr:cNvPr>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86" name="フローチャート: 判断 285">
          <a:extLst>
            <a:ext uri="{FF2B5EF4-FFF2-40B4-BE49-F238E27FC236}">
              <a16:creationId xmlns:a16="http://schemas.microsoft.com/office/drawing/2014/main" xmlns="" id="{00000000-0008-0000-0200-00001E010000}"/>
            </a:ext>
          </a:extLst>
        </xdr:cNvPr>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19686</xdr:rowOff>
    </xdr:from>
    <xdr:to>
      <xdr:col>46</xdr:col>
      <xdr:colOff>38100</xdr:colOff>
      <xdr:row>84</xdr:row>
      <xdr:rowOff>121286</xdr:rowOff>
    </xdr:to>
    <xdr:sp macro="" textlink="">
      <xdr:nvSpPr>
        <xdr:cNvPr id="287" name="フローチャート: 判断 286">
          <a:extLst>
            <a:ext uri="{FF2B5EF4-FFF2-40B4-BE49-F238E27FC236}">
              <a16:creationId xmlns:a16="http://schemas.microsoft.com/office/drawing/2014/main" xmlns="" id="{00000000-0008-0000-0200-00001F010000}"/>
            </a:ext>
          </a:extLst>
        </xdr:cNvPr>
        <xdr:cNvSpPr/>
      </xdr:nvSpPr>
      <xdr:spPr>
        <a:xfrm>
          <a:off x="8699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00000000-0008-0000-0200-00002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0000000-0008-0000-0200-00002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00000000-0008-0000-0200-00002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0000000-0008-0000-0200-00002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000000-0008-0000-0200-00002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151130</xdr:rowOff>
    </xdr:from>
    <xdr:to>
      <xdr:col>55</xdr:col>
      <xdr:colOff>50800</xdr:colOff>
      <xdr:row>79</xdr:row>
      <xdr:rowOff>81280</xdr:rowOff>
    </xdr:to>
    <xdr:sp macro="" textlink="">
      <xdr:nvSpPr>
        <xdr:cNvPr id="293" name="楕円 292">
          <a:extLst>
            <a:ext uri="{FF2B5EF4-FFF2-40B4-BE49-F238E27FC236}">
              <a16:creationId xmlns:a16="http://schemas.microsoft.com/office/drawing/2014/main" xmlns="" id="{00000000-0008-0000-0200-000025010000}"/>
            </a:ext>
          </a:extLst>
        </xdr:cNvPr>
        <xdr:cNvSpPr/>
      </xdr:nvSpPr>
      <xdr:spPr>
        <a:xfrm>
          <a:off x="104267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104157</xdr:rowOff>
    </xdr:from>
    <xdr:ext cx="469744" cy="259045"/>
    <xdr:sp macro="" textlink="">
      <xdr:nvSpPr>
        <xdr:cNvPr id="294" name="【福祉施設】&#10;一人当たり面積該当値テキスト">
          <a:extLst>
            <a:ext uri="{FF2B5EF4-FFF2-40B4-BE49-F238E27FC236}">
              <a16:creationId xmlns:a16="http://schemas.microsoft.com/office/drawing/2014/main" xmlns="" id="{00000000-0008-0000-0200-000026010000}"/>
            </a:ext>
          </a:extLst>
        </xdr:cNvPr>
        <xdr:cNvSpPr txBox="1"/>
      </xdr:nvSpPr>
      <xdr:spPr>
        <a:xfrm>
          <a:off x="10515600" y="1347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2539</xdr:rowOff>
    </xdr:from>
    <xdr:to>
      <xdr:col>50</xdr:col>
      <xdr:colOff>165100</xdr:colOff>
      <xdr:row>79</xdr:row>
      <xdr:rowOff>104139</xdr:rowOff>
    </xdr:to>
    <xdr:sp macro="" textlink="">
      <xdr:nvSpPr>
        <xdr:cNvPr id="295" name="楕円 294">
          <a:extLst>
            <a:ext uri="{FF2B5EF4-FFF2-40B4-BE49-F238E27FC236}">
              <a16:creationId xmlns:a16="http://schemas.microsoft.com/office/drawing/2014/main" xmlns="" id="{00000000-0008-0000-0200-000027010000}"/>
            </a:ext>
          </a:extLst>
        </xdr:cNvPr>
        <xdr:cNvSpPr/>
      </xdr:nvSpPr>
      <xdr:spPr>
        <a:xfrm>
          <a:off x="9588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30480</xdr:rowOff>
    </xdr:from>
    <xdr:to>
      <xdr:col>55</xdr:col>
      <xdr:colOff>0</xdr:colOff>
      <xdr:row>79</xdr:row>
      <xdr:rowOff>53339</xdr:rowOff>
    </xdr:to>
    <xdr:cxnSp macro="">
      <xdr:nvCxnSpPr>
        <xdr:cNvPr id="296" name="直線コネクタ 295">
          <a:extLst>
            <a:ext uri="{FF2B5EF4-FFF2-40B4-BE49-F238E27FC236}">
              <a16:creationId xmlns:a16="http://schemas.microsoft.com/office/drawing/2014/main" xmlns="" id="{00000000-0008-0000-0200-000028010000}"/>
            </a:ext>
          </a:extLst>
        </xdr:cNvPr>
        <xdr:cNvCxnSpPr/>
      </xdr:nvCxnSpPr>
      <xdr:spPr>
        <a:xfrm flipV="1">
          <a:off x="9639300" y="135750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110507</xdr:rowOff>
    </xdr:from>
    <xdr:ext cx="469744" cy="259045"/>
    <xdr:sp macro="" textlink="">
      <xdr:nvSpPr>
        <xdr:cNvPr id="297" name="n_1aveValue【福祉施設】&#10;一人当たり面積">
          <a:extLst>
            <a:ext uri="{FF2B5EF4-FFF2-40B4-BE49-F238E27FC236}">
              <a16:creationId xmlns:a16="http://schemas.microsoft.com/office/drawing/2014/main" xmlns="" id="{00000000-0008-0000-0200-000029010000}"/>
            </a:ext>
          </a:extLst>
        </xdr:cNvPr>
        <xdr:cNvSpPr txBox="1"/>
      </xdr:nvSpPr>
      <xdr:spPr>
        <a:xfrm>
          <a:off x="9391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137813</xdr:rowOff>
    </xdr:from>
    <xdr:ext cx="469744" cy="259045"/>
    <xdr:sp macro="" textlink="">
      <xdr:nvSpPr>
        <xdr:cNvPr id="298" name="n_2aveValue【福祉施設】&#10;一人当たり面積">
          <a:extLst>
            <a:ext uri="{FF2B5EF4-FFF2-40B4-BE49-F238E27FC236}">
              <a16:creationId xmlns:a16="http://schemas.microsoft.com/office/drawing/2014/main" xmlns="" id="{00000000-0008-0000-0200-00002A010000}"/>
            </a:ext>
          </a:extLst>
        </xdr:cNvPr>
        <xdr:cNvSpPr txBox="1"/>
      </xdr:nvSpPr>
      <xdr:spPr>
        <a:xfrm>
          <a:off x="8515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120666</xdr:rowOff>
    </xdr:from>
    <xdr:ext cx="469744" cy="259045"/>
    <xdr:sp macro="" textlink="">
      <xdr:nvSpPr>
        <xdr:cNvPr id="299" name="n_1mainValue【福祉施設】&#10;一人当たり面積">
          <a:extLst>
            <a:ext uri="{FF2B5EF4-FFF2-40B4-BE49-F238E27FC236}">
              <a16:creationId xmlns:a16="http://schemas.microsoft.com/office/drawing/2014/main" xmlns="" id="{00000000-0008-0000-0200-00002B010000}"/>
            </a:ext>
          </a:extLst>
        </xdr:cNvPr>
        <xdr:cNvSpPr txBox="1"/>
      </xdr:nvSpPr>
      <xdr:spPr>
        <a:xfrm>
          <a:off x="9391727"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xmlns="" id="{00000000-0008-0000-0200-00002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xmlns="" id="{00000000-0008-0000-0200-00002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xmlns="" id="{00000000-0008-0000-0200-00002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xmlns="" id="{00000000-0008-0000-0200-00002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xmlns="" id="{00000000-0008-0000-0200-00003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xmlns="" id="{00000000-0008-0000-0200-00003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xmlns="" id="{00000000-0008-0000-0200-00003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xmlns="" id="{00000000-0008-0000-0200-00003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a:extLst>
            <a:ext uri="{FF2B5EF4-FFF2-40B4-BE49-F238E27FC236}">
              <a16:creationId xmlns:a16="http://schemas.microsoft.com/office/drawing/2014/main" xmlns="" id="{00000000-0008-0000-0200-00003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0" name="テキスト ボックス 309">
          <a:extLst>
            <a:ext uri="{FF2B5EF4-FFF2-40B4-BE49-F238E27FC236}">
              <a16:creationId xmlns:a16="http://schemas.microsoft.com/office/drawing/2014/main" xmlns="" id="{00000000-0008-0000-0200-000036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a:extLst>
            <a:ext uri="{FF2B5EF4-FFF2-40B4-BE49-F238E27FC236}">
              <a16:creationId xmlns:a16="http://schemas.microsoft.com/office/drawing/2014/main" xmlns="" id="{00000000-0008-0000-0200-000038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a:extLst>
            <a:ext uri="{FF2B5EF4-FFF2-40B4-BE49-F238E27FC236}">
              <a16:creationId xmlns:a16="http://schemas.microsoft.com/office/drawing/2014/main" xmlns="" id="{00000000-0008-0000-0200-000039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a:extLst>
            <a:ext uri="{FF2B5EF4-FFF2-40B4-BE49-F238E27FC236}">
              <a16:creationId xmlns:a16="http://schemas.microsoft.com/office/drawing/2014/main" xmlns="" id="{00000000-0008-0000-0200-00003A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a:extLst>
            <a:ext uri="{FF2B5EF4-FFF2-40B4-BE49-F238E27FC236}">
              <a16:creationId xmlns:a16="http://schemas.microsoft.com/office/drawing/2014/main" xmlns="" id="{00000000-0008-0000-0200-00003B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a:extLst>
            <a:ext uri="{FF2B5EF4-FFF2-40B4-BE49-F238E27FC236}">
              <a16:creationId xmlns:a16="http://schemas.microsoft.com/office/drawing/2014/main" xmlns="" id="{00000000-0008-0000-0200-00003C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a:extLst>
            <a:ext uri="{FF2B5EF4-FFF2-40B4-BE49-F238E27FC236}">
              <a16:creationId xmlns:a16="http://schemas.microsoft.com/office/drawing/2014/main" xmlns="" id="{00000000-0008-0000-0200-00003D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8" name="テキスト ボックス 317">
          <a:extLst>
            <a:ext uri="{FF2B5EF4-FFF2-40B4-BE49-F238E27FC236}">
              <a16:creationId xmlns:a16="http://schemas.microsoft.com/office/drawing/2014/main" xmlns="" id="{00000000-0008-0000-0200-00003E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a:extLst>
            <a:ext uri="{FF2B5EF4-FFF2-40B4-BE49-F238E27FC236}">
              <a16:creationId xmlns:a16="http://schemas.microsoft.com/office/drawing/2014/main" xmlns="" id="{00000000-0008-0000-0200-00003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a:extLst>
            <a:ext uri="{FF2B5EF4-FFF2-40B4-BE49-F238E27FC236}">
              <a16:creationId xmlns:a16="http://schemas.microsoft.com/office/drawing/2014/main" xmlns="" id="{00000000-0008-0000-0200-00004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市民会館】&#10;有形固定資産減価償却率グラフ枠">
          <a:extLst>
            <a:ext uri="{FF2B5EF4-FFF2-40B4-BE49-F238E27FC236}">
              <a16:creationId xmlns:a16="http://schemas.microsoft.com/office/drawing/2014/main" xmlns="" id="{00000000-0008-0000-0200-00004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22" name="直線コネクタ 321">
          <a:extLst>
            <a:ext uri="{FF2B5EF4-FFF2-40B4-BE49-F238E27FC236}">
              <a16:creationId xmlns:a16="http://schemas.microsoft.com/office/drawing/2014/main" xmlns="" id="{00000000-0008-0000-0200-000042010000}"/>
            </a:ext>
          </a:extLst>
        </xdr:cNvPr>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23" name="【市民会館】&#10;有形固定資産減価償却率最小値テキスト">
          <a:extLst>
            <a:ext uri="{FF2B5EF4-FFF2-40B4-BE49-F238E27FC236}">
              <a16:creationId xmlns:a16="http://schemas.microsoft.com/office/drawing/2014/main" xmlns="" id="{00000000-0008-0000-0200-000043010000}"/>
            </a:ext>
          </a:extLst>
        </xdr:cNvPr>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24" name="直線コネクタ 323">
          <a:extLst>
            <a:ext uri="{FF2B5EF4-FFF2-40B4-BE49-F238E27FC236}">
              <a16:creationId xmlns:a16="http://schemas.microsoft.com/office/drawing/2014/main" xmlns="" id="{00000000-0008-0000-0200-000044010000}"/>
            </a:ext>
          </a:extLst>
        </xdr:cNvPr>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25" name="【市民会館】&#10;有形固定資産減価償却率最大値テキスト">
          <a:extLst>
            <a:ext uri="{FF2B5EF4-FFF2-40B4-BE49-F238E27FC236}">
              <a16:creationId xmlns:a16="http://schemas.microsoft.com/office/drawing/2014/main" xmlns="" id="{00000000-0008-0000-0200-00004501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26" name="直線コネクタ 325">
          <a:extLst>
            <a:ext uri="{FF2B5EF4-FFF2-40B4-BE49-F238E27FC236}">
              <a16:creationId xmlns:a16="http://schemas.microsoft.com/office/drawing/2014/main" xmlns="" id="{00000000-0008-0000-0200-00004601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27" name="【市民会館】&#10;有形固定資産減価償却率平均値テキスト">
          <a:extLst>
            <a:ext uri="{FF2B5EF4-FFF2-40B4-BE49-F238E27FC236}">
              <a16:creationId xmlns:a16="http://schemas.microsoft.com/office/drawing/2014/main" xmlns="" id="{00000000-0008-0000-0200-000047010000}"/>
            </a:ext>
          </a:extLst>
        </xdr:cNvPr>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28" name="フローチャート: 判断 327">
          <a:extLst>
            <a:ext uri="{FF2B5EF4-FFF2-40B4-BE49-F238E27FC236}">
              <a16:creationId xmlns:a16="http://schemas.microsoft.com/office/drawing/2014/main" xmlns="" id="{00000000-0008-0000-0200-000048010000}"/>
            </a:ext>
          </a:extLst>
        </xdr:cNvPr>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29" name="フローチャート: 判断 328">
          <a:extLst>
            <a:ext uri="{FF2B5EF4-FFF2-40B4-BE49-F238E27FC236}">
              <a16:creationId xmlns:a16="http://schemas.microsoft.com/office/drawing/2014/main" xmlns="" id="{00000000-0008-0000-0200-000049010000}"/>
            </a:ext>
          </a:extLst>
        </xdr:cNvPr>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330" name="フローチャート: 判断 329">
          <a:extLst>
            <a:ext uri="{FF2B5EF4-FFF2-40B4-BE49-F238E27FC236}">
              <a16:creationId xmlns:a16="http://schemas.microsoft.com/office/drawing/2014/main" xmlns="" id="{00000000-0008-0000-0200-00004A010000}"/>
            </a:ext>
          </a:extLst>
        </xdr:cNvPr>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82550</xdr:rowOff>
    </xdr:from>
    <xdr:to>
      <xdr:col>24</xdr:col>
      <xdr:colOff>114300</xdr:colOff>
      <xdr:row>100</xdr:row>
      <xdr:rowOff>12700</xdr:rowOff>
    </xdr:to>
    <xdr:sp macro="" textlink="">
      <xdr:nvSpPr>
        <xdr:cNvPr id="336" name="楕円 335">
          <a:extLst>
            <a:ext uri="{FF2B5EF4-FFF2-40B4-BE49-F238E27FC236}">
              <a16:creationId xmlns:a16="http://schemas.microsoft.com/office/drawing/2014/main" xmlns="" id="{00000000-0008-0000-0200-000050010000}"/>
            </a:ext>
          </a:extLst>
        </xdr:cNvPr>
        <xdr:cNvSpPr/>
      </xdr:nvSpPr>
      <xdr:spPr>
        <a:xfrm>
          <a:off x="4584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35577</xdr:rowOff>
    </xdr:from>
    <xdr:ext cx="405111" cy="259045"/>
    <xdr:sp macro="" textlink="">
      <xdr:nvSpPr>
        <xdr:cNvPr id="337" name="【市民会館】&#10;有形固定資産減価償却率該当値テキスト">
          <a:extLst>
            <a:ext uri="{FF2B5EF4-FFF2-40B4-BE49-F238E27FC236}">
              <a16:creationId xmlns:a16="http://schemas.microsoft.com/office/drawing/2014/main" xmlns="" id="{00000000-0008-0000-0200-000051010000}"/>
            </a:ext>
          </a:extLst>
        </xdr:cNvPr>
        <xdr:cNvSpPr txBox="1"/>
      </xdr:nvSpPr>
      <xdr:spPr>
        <a:xfrm>
          <a:off x="4673600"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114554</xdr:rowOff>
    </xdr:from>
    <xdr:to>
      <xdr:col>20</xdr:col>
      <xdr:colOff>38100</xdr:colOff>
      <xdr:row>100</xdr:row>
      <xdr:rowOff>44704</xdr:rowOff>
    </xdr:to>
    <xdr:sp macro="" textlink="">
      <xdr:nvSpPr>
        <xdr:cNvPr id="338" name="楕円 337">
          <a:extLst>
            <a:ext uri="{FF2B5EF4-FFF2-40B4-BE49-F238E27FC236}">
              <a16:creationId xmlns:a16="http://schemas.microsoft.com/office/drawing/2014/main" xmlns="" id="{00000000-0008-0000-0200-000052010000}"/>
            </a:ext>
          </a:extLst>
        </xdr:cNvPr>
        <xdr:cNvSpPr/>
      </xdr:nvSpPr>
      <xdr:spPr>
        <a:xfrm>
          <a:off x="3746500" y="170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133350</xdr:rowOff>
    </xdr:from>
    <xdr:to>
      <xdr:col>24</xdr:col>
      <xdr:colOff>63500</xdr:colOff>
      <xdr:row>99</xdr:row>
      <xdr:rowOff>165354</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flipV="1">
          <a:off x="3797300" y="171069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28973</xdr:rowOff>
    </xdr:from>
    <xdr:ext cx="405111" cy="259045"/>
    <xdr:sp macro="" textlink="">
      <xdr:nvSpPr>
        <xdr:cNvPr id="340" name="n_1aveValue【市民会館】&#10;有形固定資産減価償却率">
          <a:extLst>
            <a:ext uri="{FF2B5EF4-FFF2-40B4-BE49-F238E27FC236}">
              <a16:creationId xmlns:a16="http://schemas.microsoft.com/office/drawing/2014/main" xmlns="" id="{00000000-0008-0000-0200-000054010000}"/>
            </a:ext>
          </a:extLst>
        </xdr:cNvPr>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341" name="n_2aveValue【市民会館】&#10;有形固定資産減価償却率">
          <a:extLst>
            <a:ext uri="{FF2B5EF4-FFF2-40B4-BE49-F238E27FC236}">
              <a16:creationId xmlns:a16="http://schemas.microsoft.com/office/drawing/2014/main" xmlns="" id="{00000000-0008-0000-0200-000055010000}"/>
            </a:ext>
          </a:extLst>
        </xdr:cNvPr>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61231</xdr:rowOff>
    </xdr:from>
    <xdr:ext cx="405111" cy="259045"/>
    <xdr:sp macro="" textlink="">
      <xdr:nvSpPr>
        <xdr:cNvPr id="342" name="n_1mainValue【市民会館】&#10;有形固定資産減価償却率">
          <a:extLst>
            <a:ext uri="{FF2B5EF4-FFF2-40B4-BE49-F238E27FC236}">
              <a16:creationId xmlns:a16="http://schemas.microsoft.com/office/drawing/2014/main" xmlns="" id="{00000000-0008-0000-0200-000056010000}"/>
            </a:ext>
          </a:extLst>
        </xdr:cNvPr>
        <xdr:cNvSpPr txBox="1"/>
      </xdr:nvSpPr>
      <xdr:spPr>
        <a:xfrm>
          <a:off x="3582044" y="1686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a:extLst>
            <a:ext uri="{FF2B5EF4-FFF2-40B4-BE49-F238E27FC236}">
              <a16:creationId xmlns:a16="http://schemas.microsoft.com/office/drawing/2014/main" xmlns="" id="{00000000-0008-0000-0200-00005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a:extLst>
            <a:ext uri="{FF2B5EF4-FFF2-40B4-BE49-F238E27FC236}">
              <a16:creationId xmlns:a16="http://schemas.microsoft.com/office/drawing/2014/main" xmlns="" id="{00000000-0008-0000-0200-00005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a:extLst>
            <a:ext uri="{FF2B5EF4-FFF2-40B4-BE49-F238E27FC236}">
              <a16:creationId xmlns:a16="http://schemas.microsoft.com/office/drawing/2014/main" xmlns="" id="{00000000-0008-0000-0200-00005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a:extLst>
            <a:ext uri="{FF2B5EF4-FFF2-40B4-BE49-F238E27FC236}">
              <a16:creationId xmlns:a16="http://schemas.microsoft.com/office/drawing/2014/main" xmlns="" id="{00000000-0008-0000-0200-00005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a:extLst>
            <a:ext uri="{FF2B5EF4-FFF2-40B4-BE49-F238E27FC236}">
              <a16:creationId xmlns:a16="http://schemas.microsoft.com/office/drawing/2014/main" xmlns="" id="{00000000-0008-0000-0200-00005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a:extLst>
            <a:ext uri="{FF2B5EF4-FFF2-40B4-BE49-F238E27FC236}">
              <a16:creationId xmlns:a16="http://schemas.microsoft.com/office/drawing/2014/main" xmlns="" id="{00000000-0008-0000-0200-00005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a:extLst>
            <a:ext uri="{FF2B5EF4-FFF2-40B4-BE49-F238E27FC236}">
              <a16:creationId xmlns:a16="http://schemas.microsoft.com/office/drawing/2014/main" xmlns="" id="{00000000-0008-0000-0200-00005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a:extLst>
            <a:ext uri="{FF2B5EF4-FFF2-40B4-BE49-F238E27FC236}">
              <a16:creationId xmlns:a16="http://schemas.microsoft.com/office/drawing/2014/main" xmlns="" id="{00000000-0008-0000-0200-00005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a:extLst>
            <a:ext uri="{FF2B5EF4-FFF2-40B4-BE49-F238E27FC236}">
              <a16:creationId xmlns:a16="http://schemas.microsoft.com/office/drawing/2014/main" xmlns="" id="{00000000-0008-0000-0200-00006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a:extLst>
            <a:ext uri="{FF2B5EF4-FFF2-40B4-BE49-F238E27FC236}">
              <a16:creationId xmlns:a16="http://schemas.microsoft.com/office/drawing/2014/main" xmlns="" id="{00000000-0008-0000-0200-00006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a:extLst>
            <a:ext uri="{FF2B5EF4-FFF2-40B4-BE49-F238E27FC236}">
              <a16:creationId xmlns:a16="http://schemas.microsoft.com/office/drawing/2014/main" xmlns="" id="{00000000-0008-0000-0200-00006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a:extLst>
            <a:ext uri="{FF2B5EF4-FFF2-40B4-BE49-F238E27FC236}">
              <a16:creationId xmlns:a16="http://schemas.microsoft.com/office/drawing/2014/main" xmlns="" id="{00000000-0008-0000-0200-00006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a:extLst>
            <a:ext uri="{FF2B5EF4-FFF2-40B4-BE49-F238E27FC236}">
              <a16:creationId xmlns:a16="http://schemas.microsoft.com/office/drawing/2014/main" xmlns="" id="{00000000-0008-0000-0200-00006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0" name="テキスト ボックス 359">
          <a:extLst>
            <a:ext uri="{FF2B5EF4-FFF2-40B4-BE49-F238E27FC236}">
              <a16:creationId xmlns:a16="http://schemas.microsoft.com/office/drawing/2014/main" xmlns="" id="{00000000-0008-0000-0200-00006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a:extLst>
            <a:ext uri="{FF2B5EF4-FFF2-40B4-BE49-F238E27FC236}">
              <a16:creationId xmlns:a16="http://schemas.microsoft.com/office/drawing/2014/main" xmlns="" id="{00000000-0008-0000-0200-00006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2" name="テキスト ボックス 361">
          <a:extLst>
            <a:ext uri="{FF2B5EF4-FFF2-40B4-BE49-F238E27FC236}">
              <a16:creationId xmlns:a16="http://schemas.microsoft.com/office/drawing/2014/main" xmlns="" id="{00000000-0008-0000-0200-00006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a:extLst>
            <a:ext uri="{FF2B5EF4-FFF2-40B4-BE49-F238E27FC236}">
              <a16:creationId xmlns:a16="http://schemas.microsoft.com/office/drawing/2014/main" xmlns="" id="{00000000-0008-0000-0200-00006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xmlns="" id="{00000000-0008-0000-0200-00006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a:extLst>
            <a:ext uri="{FF2B5EF4-FFF2-40B4-BE49-F238E27FC236}">
              <a16:creationId xmlns:a16="http://schemas.microsoft.com/office/drawing/2014/main" xmlns="" id="{00000000-0008-0000-0200-00006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67" name="【市民会館】&#10;一人当たり面積最小値テキスト">
          <a:extLst>
            <a:ext uri="{FF2B5EF4-FFF2-40B4-BE49-F238E27FC236}">
              <a16:creationId xmlns:a16="http://schemas.microsoft.com/office/drawing/2014/main" xmlns="" id="{00000000-0008-0000-0200-00006F010000}"/>
            </a:ext>
          </a:extLst>
        </xdr:cNvPr>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69" name="【市民会館】&#10;一人当たり面積最大値テキスト">
          <a:extLst>
            <a:ext uri="{FF2B5EF4-FFF2-40B4-BE49-F238E27FC236}">
              <a16:creationId xmlns:a16="http://schemas.microsoft.com/office/drawing/2014/main" xmlns="" id="{00000000-0008-0000-0200-000071010000}"/>
            </a:ext>
          </a:extLst>
        </xdr:cNvPr>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70" name="直線コネクタ 369">
          <a:extLst>
            <a:ext uri="{FF2B5EF4-FFF2-40B4-BE49-F238E27FC236}">
              <a16:creationId xmlns:a16="http://schemas.microsoft.com/office/drawing/2014/main" xmlns="" id="{00000000-0008-0000-0200-000072010000}"/>
            </a:ext>
          </a:extLst>
        </xdr:cNvPr>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38752</xdr:rowOff>
    </xdr:from>
    <xdr:ext cx="469744" cy="259045"/>
    <xdr:sp macro="" textlink="">
      <xdr:nvSpPr>
        <xdr:cNvPr id="371" name="【市民会館】&#10;一人当たり面積平均値テキスト">
          <a:extLst>
            <a:ext uri="{FF2B5EF4-FFF2-40B4-BE49-F238E27FC236}">
              <a16:creationId xmlns:a16="http://schemas.microsoft.com/office/drawing/2014/main" xmlns="" id="{00000000-0008-0000-0200-000073010000}"/>
            </a:ext>
          </a:extLst>
        </xdr:cNvPr>
        <xdr:cNvSpPr txBox="1"/>
      </xdr:nvSpPr>
      <xdr:spPr>
        <a:xfrm>
          <a:off x="10515600" y="17869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72" name="フローチャート: 判断 371">
          <a:extLst>
            <a:ext uri="{FF2B5EF4-FFF2-40B4-BE49-F238E27FC236}">
              <a16:creationId xmlns:a16="http://schemas.microsoft.com/office/drawing/2014/main" xmlns="" id="{00000000-0008-0000-0200-000074010000}"/>
            </a:ext>
          </a:extLst>
        </xdr:cNvPr>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73" name="フローチャート: 判断 372">
          <a:extLst>
            <a:ext uri="{FF2B5EF4-FFF2-40B4-BE49-F238E27FC236}">
              <a16:creationId xmlns:a16="http://schemas.microsoft.com/office/drawing/2014/main" xmlns="" id="{00000000-0008-0000-0200-000075010000}"/>
            </a:ext>
          </a:extLst>
        </xdr:cNvPr>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153036</xdr:rowOff>
    </xdr:from>
    <xdr:to>
      <xdr:col>46</xdr:col>
      <xdr:colOff>38100</xdr:colOff>
      <xdr:row>106</xdr:row>
      <xdr:rowOff>83186</xdr:rowOff>
    </xdr:to>
    <xdr:sp macro="" textlink="">
      <xdr:nvSpPr>
        <xdr:cNvPr id="374" name="フローチャート: 判断 373">
          <a:extLst>
            <a:ext uri="{FF2B5EF4-FFF2-40B4-BE49-F238E27FC236}">
              <a16:creationId xmlns:a16="http://schemas.microsoft.com/office/drawing/2014/main" xmlns="" id="{00000000-0008-0000-0200-000076010000}"/>
            </a:ext>
          </a:extLst>
        </xdr:cNvPr>
        <xdr:cNvSpPr/>
      </xdr:nvSpPr>
      <xdr:spPr>
        <a:xfrm>
          <a:off x="8699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00000000-0008-0000-0200-00007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00000000-0008-0000-0200-00007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00000000-0008-0000-0200-00007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00000000-0008-0000-0200-00007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10161</xdr:rowOff>
    </xdr:from>
    <xdr:to>
      <xdr:col>55</xdr:col>
      <xdr:colOff>50800</xdr:colOff>
      <xdr:row>107</xdr:row>
      <xdr:rowOff>111761</xdr:rowOff>
    </xdr:to>
    <xdr:sp macro="" textlink="">
      <xdr:nvSpPr>
        <xdr:cNvPr id="380" name="楕円 379">
          <a:extLst>
            <a:ext uri="{FF2B5EF4-FFF2-40B4-BE49-F238E27FC236}">
              <a16:creationId xmlns:a16="http://schemas.microsoft.com/office/drawing/2014/main" xmlns="" id="{00000000-0008-0000-0200-00007C010000}"/>
            </a:ext>
          </a:extLst>
        </xdr:cNvPr>
        <xdr:cNvSpPr/>
      </xdr:nvSpPr>
      <xdr:spPr>
        <a:xfrm>
          <a:off x="10426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96538</xdr:rowOff>
    </xdr:from>
    <xdr:ext cx="469744" cy="259045"/>
    <xdr:sp macro="" textlink="">
      <xdr:nvSpPr>
        <xdr:cNvPr id="381" name="【市民会館】&#10;一人当たり面積該当値テキスト">
          <a:extLst>
            <a:ext uri="{FF2B5EF4-FFF2-40B4-BE49-F238E27FC236}">
              <a16:creationId xmlns:a16="http://schemas.microsoft.com/office/drawing/2014/main" xmlns="" id="{00000000-0008-0000-0200-00007D010000}"/>
            </a:ext>
          </a:extLst>
        </xdr:cNvPr>
        <xdr:cNvSpPr txBox="1"/>
      </xdr:nvSpPr>
      <xdr:spPr>
        <a:xfrm>
          <a:off x="105156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382" name="楕円 381">
          <a:extLst>
            <a:ext uri="{FF2B5EF4-FFF2-40B4-BE49-F238E27FC236}">
              <a16:creationId xmlns:a16="http://schemas.microsoft.com/office/drawing/2014/main" xmlns="" id="{00000000-0008-0000-0200-00007E010000}"/>
            </a:ext>
          </a:extLst>
        </xdr:cNvPr>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60961</xdr:rowOff>
    </xdr:from>
    <xdr:to>
      <xdr:col>55</xdr:col>
      <xdr:colOff>0</xdr:colOff>
      <xdr:row>107</xdr:row>
      <xdr:rowOff>64770</xdr:rowOff>
    </xdr:to>
    <xdr:cxnSp macro="">
      <xdr:nvCxnSpPr>
        <xdr:cNvPr id="383" name="直線コネクタ 382">
          <a:extLst>
            <a:ext uri="{FF2B5EF4-FFF2-40B4-BE49-F238E27FC236}">
              <a16:creationId xmlns:a16="http://schemas.microsoft.com/office/drawing/2014/main" xmlns="" id="{00000000-0008-0000-0200-00007F010000}"/>
            </a:ext>
          </a:extLst>
        </xdr:cNvPr>
        <xdr:cNvCxnSpPr/>
      </xdr:nvCxnSpPr>
      <xdr:spPr>
        <a:xfrm flipV="1">
          <a:off x="9639300" y="1840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10177</xdr:rowOff>
    </xdr:from>
    <xdr:ext cx="469744" cy="259045"/>
    <xdr:sp macro="" textlink="">
      <xdr:nvSpPr>
        <xdr:cNvPr id="384" name="n_1aveValue【市民会館】&#10;一人当たり面積">
          <a:extLst>
            <a:ext uri="{FF2B5EF4-FFF2-40B4-BE49-F238E27FC236}">
              <a16:creationId xmlns:a16="http://schemas.microsoft.com/office/drawing/2014/main" xmlns="" id="{00000000-0008-0000-0200-000080010000}"/>
            </a:ext>
          </a:extLst>
        </xdr:cNvPr>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99713</xdr:rowOff>
    </xdr:from>
    <xdr:ext cx="469744" cy="259045"/>
    <xdr:sp macro="" textlink="">
      <xdr:nvSpPr>
        <xdr:cNvPr id="385" name="n_2aveValue【市民会館】&#10;一人当たり面積">
          <a:extLst>
            <a:ext uri="{FF2B5EF4-FFF2-40B4-BE49-F238E27FC236}">
              <a16:creationId xmlns:a16="http://schemas.microsoft.com/office/drawing/2014/main" xmlns="" id="{00000000-0008-0000-0200-000081010000}"/>
            </a:ext>
          </a:extLst>
        </xdr:cNvPr>
        <xdr:cNvSpPr txBox="1"/>
      </xdr:nvSpPr>
      <xdr:spPr>
        <a:xfrm>
          <a:off x="8515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386" name="n_1mainValue【市民会館】&#10;一人当たり面積">
          <a:extLst>
            <a:ext uri="{FF2B5EF4-FFF2-40B4-BE49-F238E27FC236}">
              <a16:creationId xmlns:a16="http://schemas.microsoft.com/office/drawing/2014/main" xmlns="" id="{00000000-0008-0000-0200-000082010000}"/>
            </a:ext>
          </a:extLst>
        </xdr:cNvPr>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xmlns="" id="{00000000-0008-0000-0200-00008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xmlns="" id="{00000000-0008-0000-0200-00008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xmlns="" id="{00000000-0008-0000-0200-00008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xmlns="" id="{00000000-0008-0000-0200-00008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xmlns="" id="{00000000-0008-0000-0200-00008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xmlns="" id="{00000000-0008-0000-0200-00008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xmlns="" id="{00000000-0008-0000-0200-00008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xmlns="" id="{00000000-0008-0000-0200-00008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xmlns="" id="{00000000-0008-0000-0200-00009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xmlns="" id="{00000000-0008-0000-0200-00009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xmlns="" id="{00000000-0008-0000-0200-00009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a:extLst>
            <a:ext uri="{FF2B5EF4-FFF2-40B4-BE49-F238E27FC236}">
              <a16:creationId xmlns:a16="http://schemas.microsoft.com/office/drawing/2014/main" xmlns="" id="{00000000-0008-0000-0200-000097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xmlns="" id="{00000000-0008-0000-02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xmlns="" id="{00000000-0008-0000-02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411" name="直線コネクタ 410">
          <a:extLst>
            <a:ext uri="{FF2B5EF4-FFF2-40B4-BE49-F238E27FC236}">
              <a16:creationId xmlns:a16="http://schemas.microsoft.com/office/drawing/2014/main" xmlns="" id="{00000000-0008-0000-0200-00009B010000}"/>
            </a:ext>
          </a:extLst>
        </xdr:cNvPr>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412" name="【一般廃棄物処理施設】&#10;有形固定資産減価償却率最小値テキスト">
          <a:extLst>
            <a:ext uri="{FF2B5EF4-FFF2-40B4-BE49-F238E27FC236}">
              <a16:creationId xmlns:a16="http://schemas.microsoft.com/office/drawing/2014/main" xmlns="" id="{00000000-0008-0000-0200-00009C010000}"/>
            </a:ext>
          </a:extLst>
        </xdr:cNvPr>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413" name="直線コネクタ 412">
          <a:extLst>
            <a:ext uri="{FF2B5EF4-FFF2-40B4-BE49-F238E27FC236}">
              <a16:creationId xmlns:a16="http://schemas.microsoft.com/office/drawing/2014/main" xmlns="" id="{00000000-0008-0000-0200-00009D010000}"/>
            </a:ext>
          </a:extLst>
        </xdr:cNvPr>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xmlns="" id="{00000000-0008-0000-0200-00009E010000}"/>
            </a:ext>
          </a:extLst>
        </xdr:cNvPr>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415" name="直線コネクタ 414">
          <a:extLst>
            <a:ext uri="{FF2B5EF4-FFF2-40B4-BE49-F238E27FC236}">
              <a16:creationId xmlns:a16="http://schemas.microsoft.com/office/drawing/2014/main" xmlns="" id="{00000000-0008-0000-0200-00009F010000}"/>
            </a:ext>
          </a:extLst>
        </xdr:cNvPr>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82567</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xmlns="" id="{00000000-0008-0000-0200-0000A0010000}"/>
            </a:ext>
          </a:extLst>
        </xdr:cNvPr>
        <xdr:cNvSpPr txBox="1"/>
      </xdr:nvSpPr>
      <xdr:spPr>
        <a:xfrm>
          <a:off x="1635760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17" name="フローチャート: 判断 416">
          <a:extLst>
            <a:ext uri="{FF2B5EF4-FFF2-40B4-BE49-F238E27FC236}">
              <a16:creationId xmlns:a16="http://schemas.microsoft.com/office/drawing/2014/main" xmlns="" id="{00000000-0008-0000-0200-0000A1010000}"/>
            </a:ext>
          </a:extLst>
        </xdr:cNvPr>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418" name="フローチャート: 判断 417">
          <a:extLst>
            <a:ext uri="{FF2B5EF4-FFF2-40B4-BE49-F238E27FC236}">
              <a16:creationId xmlns:a16="http://schemas.microsoft.com/office/drawing/2014/main" xmlns="" id="{00000000-0008-0000-0200-0000A2010000}"/>
            </a:ext>
          </a:extLst>
        </xdr:cNvPr>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19" name="フローチャート: 判断 418">
          <a:extLst>
            <a:ext uri="{FF2B5EF4-FFF2-40B4-BE49-F238E27FC236}">
              <a16:creationId xmlns:a16="http://schemas.microsoft.com/office/drawing/2014/main" xmlns="" id="{00000000-0008-0000-0200-0000A301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xmlns="" id="{00000000-0008-0000-0200-0000A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00000000-0008-0000-0200-0000A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00000000-0008-0000-0200-0000A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130175</xdr:rowOff>
    </xdr:from>
    <xdr:to>
      <xdr:col>85</xdr:col>
      <xdr:colOff>177800</xdr:colOff>
      <xdr:row>39</xdr:row>
      <xdr:rowOff>60325</xdr:rowOff>
    </xdr:to>
    <xdr:sp macro="" textlink="">
      <xdr:nvSpPr>
        <xdr:cNvPr id="425" name="楕円 424">
          <a:extLst>
            <a:ext uri="{FF2B5EF4-FFF2-40B4-BE49-F238E27FC236}">
              <a16:creationId xmlns:a16="http://schemas.microsoft.com/office/drawing/2014/main" xmlns="" id="{00000000-0008-0000-0200-0000A9010000}"/>
            </a:ext>
          </a:extLst>
        </xdr:cNvPr>
        <xdr:cNvSpPr/>
      </xdr:nvSpPr>
      <xdr:spPr>
        <a:xfrm>
          <a:off x="16268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108602</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xmlns="" id="{00000000-0008-0000-0200-0000AA010000}"/>
            </a:ext>
          </a:extLst>
        </xdr:cNvPr>
        <xdr:cNvSpPr txBox="1"/>
      </xdr:nvSpPr>
      <xdr:spPr>
        <a:xfrm>
          <a:off x="16357600"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120650</xdr:rowOff>
    </xdr:from>
    <xdr:to>
      <xdr:col>81</xdr:col>
      <xdr:colOff>101600</xdr:colOff>
      <xdr:row>39</xdr:row>
      <xdr:rowOff>50800</xdr:rowOff>
    </xdr:to>
    <xdr:sp macro="" textlink="">
      <xdr:nvSpPr>
        <xdr:cNvPr id="427" name="楕円 426">
          <a:extLst>
            <a:ext uri="{FF2B5EF4-FFF2-40B4-BE49-F238E27FC236}">
              <a16:creationId xmlns:a16="http://schemas.microsoft.com/office/drawing/2014/main" xmlns="" id="{00000000-0008-0000-0200-0000AB010000}"/>
            </a:ext>
          </a:extLst>
        </xdr:cNvPr>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0</xdr:rowOff>
    </xdr:from>
    <xdr:to>
      <xdr:col>85</xdr:col>
      <xdr:colOff>127000</xdr:colOff>
      <xdr:row>39</xdr:row>
      <xdr:rowOff>9525</xdr:rowOff>
    </xdr:to>
    <xdr:cxnSp macro="">
      <xdr:nvCxnSpPr>
        <xdr:cNvPr id="428" name="直線コネクタ 427">
          <a:extLst>
            <a:ext uri="{FF2B5EF4-FFF2-40B4-BE49-F238E27FC236}">
              <a16:creationId xmlns:a16="http://schemas.microsoft.com/office/drawing/2014/main" xmlns="" id="{00000000-0008-0000-0200-0000AC010000}"/>
            </a:ext>
          </a:extLst>
        </xdr:cNvPr>
        <xdr:cNvCxnSpPr/>
      </xdr:nvCxnSpPr>
      <xdr:spPr>
        <a:xfrm>
          <a:off x="15481300" y="66865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97807</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xmlns="" id="{00000000-0008-0000-0200-0000AD010000}"/>
            </a:ext>
          </a:extLst>
        </xdr:cNvPr>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xmlns="" id="{00000000-0008-0000-0200-0000AE01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41927</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xmlns="" id="{00000000-0008-0000-0200-0000AF010000}"/>
            </a:ext>
          </a:extLst>
        </xdr:cNvPr>
        <xdr:cNvSpPr txBox="1"/>
      </xdr:nvSpPr>
      <xdr:spPr>
        <a:xfrm>
          <a:off x="15266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xmlns="" id="{00000000-0008-0000-02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xmlns="" id="{00000000-0008-0000-02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xmlns="" id="{00000000-0008-0000-02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xmlns="" id="{00000000-0008-0000-02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xmlns="" id="{00000000-0008-0000-02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xmlns="" id="{00000000-0008-0000-02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xmlns="" id="{00000000-0008-0000-0200-0000B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xmlns="" id="{00000000-0008-0000-0200-0000B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xmlns="" id="{00000000-0008-0000-0200-0000B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xmlns="" id="{00000000-0008-0000-0200-0000B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xmlns="" id="{00000000-0008-0000-02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54" name="【一般廃棄物処理施設】&#10;一人当たり有形固定資産（償却資産）額最小値テキスト">
          <a:extLst>
            <a:ext uri="{FF2B5EF4-FFF2-40B4-BE49-F238E27FC236}">
              <a16:creationId xmlns:a16="http://schemas.microsoft.com/office/drawing/2014/main" xmlns="" id="{00000000-0008-0000-0200-0000C6010000}"/>
            </a:ext>
          </a:extLst>
        </xdr:cNvPr>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55" name="直線コネクタ 454">
          <a:extLst>
            <a:ext uri="{FF2B5EF4-FFF2-40B4-BE49-F238E27FC236}">
              <a16:creationId xmlns:a16="http://schemas.microsoft.com/office/drawing/2014/main" xmlns="" id="{00000000-0008-0000-0200-0000C7010000}"/>
            </a:ext>
          </a:extLst>
        </xdr:cNvPr>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xmlns="" id="{00000000-0008-0000-0200-0000C8010000}"/>
            </a:ext>
          </a:extLst>
        </xdr:cNvPr>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57" name="直線コネクタ 456">
          <a:extLst>
            <a:ext uri="{FF2B5EF4-FFF2-40B4-BE49-F238E27FC236}">
              <a16:creationId xmlns:a16="http://schemas.microsoft.com/office/drawing/2014/main" xmlns="" id="{00000000-0008-0000-0200-0000C9010000}"/>
            </a:ext>
          </a:extLst>
        </xdr:cNvPr>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xmlns="" id="{00000000-0008-0000-0200-0000CA010000}"/>
            </a:ext>
          </a:extLst>
        </xdr:cNvPr>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59" name="フローチャート: 判断 458">
          <a:extLst>
            <a:ext uri="{FF2B5EF4-FFF2-40B4-BE49-F238E27FC236}">
              <a16:creationId xmlns:a16="http://schemas.microsoft.com/office/drawing/2014/main" xmlns="" id="{00000000-0008-0000-0200-0000CB010000}"/>
            </a:ext>
          </a:extLst>
        </xdr:cNvPr>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60" name="フローチャート: 判断 459">
          <a:extLst>
            <a:ext uri="{FF2B5EF4-FFF2-40B4-BE49-F238E27FC236}">
              <a16:creationId xmlns:a16="http://schemas.microsoft.com/office/drawing/2014/main" xmlns="" id="{00000000-0008-0000-0200-0000CC010000}"/>
            </a:ext>
          </a:extLst>
        </xdr:cNvPr>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22462</xdr:rowOff>
    </xdr:from>
    <xdr:to>
      <xdr:col>107</xdr:col>
      <xdr:colOff>101600</xdr:colOff>
      <xdr:row>40</xdr:row>
      <xdr:rowOff>124062</xdr:rowOff>
    </xdr:to>
    <xdr:sp macro="" textlink="">
      <xdr:nvSpPr>
        <xdr:cNvPr id="461" name="フローチャート: 判断 460">
          <a:extLst>
            <a:ext uri="{FF2B5EF4-FFF2-40B4-BE49-F238E27FC236}">
              <a16:creationId xmlns:a16="http://schemas.microsoft.com/office/drawing/2014/main" xmlns="" id="{00000000-0008-0000-0200-0000CD010000}"/>
            </a:ext>
          </a:extLst>
        </xdr:cNvPr>
        <xdr:cNvSpPr/>
      </xdr:nvSpPr>
      <xdr:spPr>
        <a:xfrm>
          <a:off x="20383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xmlns="" id="{00000000-0008-0000-02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00000000-0008-0000-02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00000000-0008-0000-02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34916</xdr:rowOff>
    </xdr:from>
    <xdr:to>
      <xdr:col>116</xdr:col>
      <xdr:colOff>114300</xdr:colOff>
      <xdr:row>38</xdr:row>
      <xdr:rowOff>136516</xdr:rowOff>
    </xdr:to>
    <xdr:sp macro="" textlink="">
      <xdr:nvSpPr>
        <xdr:cNvPr id="467" name="楕円 466">
          <a:extLst>
            <a:ext uri="{FF2B5EF4-FFF2-40B4-BE49-F238E27FC236}">
              <a16:creationId xmlns:a16="http://schemas.microsoft.com/office/drawing/2014/main" xmlns="" id="{00000000-0008-0000-0200-0000D3010000}"/>
            </a:ext>
          </a:extLst>
        </xdr:cNvPr>
        <xdr:cNvSpPr/>
      </xdr:nvSpPr>
      <xdr:spPr>
        <a:xfrm>
          <a:off x="22110700" y="65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57793</xdr:rowOff>
    </xdr:from>
    <xdr:ext cx="599010" cy="259045"/>
    <xdr:sp macro="" textlink="">
      <xdr:nvSpPr>
        <xdr:cNvPr id="468" name="【一般廃棄物処理施設】&#10;一人当たり有形固定資産（償却資産）額該当値テキスト">
          <a:extLst>
            <a:ext uri="{FF2B5EF4-FFF2-40B4-BE49-F238E27FC236}">
              <a16:creationId xmlns:a16="http://schemas.microsoft.com/office/drawing/2014/main" xmlns="" id="{00000000-0008-0000-0200-0000D4010000}"/>
            </a:ext>
          </a:extLst>
        </xdr:cNvPr>
        <xdr:cNvSpPr txBox="1"/>
      </xdr:nvSpPr>
      <xdr:spPr>
        <a:xfrm>
          <a:off x="22199600" y="64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60815</xdr:rowOff>
    </xdr:from>
    <xdr:to>
      <xdr:col>112</xdr:col>
      <xdr:colOff>38100</xdr:colOff>
      <xdr:row>38</xdr:row>
      <xdr:rowOff>162415</xdr:rowOff>
    </xdr:to>
    <xdr:sp macro="" textlink="">
      <xdr:nvSpPr>
        <xdr:cNvPr id="469" name="楕円 468">
          <a:extLst>
            <a:ext uri="{FF2B5EF4-FFF2-40B4-BE49-F238E27FC236}">
              <a16:creationId xmlns:a16="http://schemas.microsoft.com/office/drawing/2014/main" xmlns="" id="{00000000-0008-0000-0200-0000D5010000}"/>
            </a:ext>
          </a:extLst>
        </xdr:cNvPr>
        <xdr:cNvSpPr/>
      </xdr:nvSpPr>
      <xdr:spPr>
        <a:xfrm>
          <a:off x="21272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85716</xdr:rowOff>
    </xdr:from>
    <xdr:to>
      <xdr:col>116</xdr:col>
      <xdr:colOff>63500</xdr:colOff>
      <xdr:row>38</xdr:row>
      <xdr:rowOff>111615</xdr:rowOff>
    </xdr:to>
    <xdr:cxnSp macro="">
      <xdr:nvCxnSpPr>
        <xdr:cNvPr id="470" name="直線コネクタ 469">
          <a:extLst>
            <a:ext uri="{FF2B5EF4-FFF2-40B4-BE49-F238E27FC236}">
              <a16:creationId xmlns:a16="http://schemas.microsoft.com/office/drawing/2014/main" xmlns="" id="{00000000-0008-0000-0200-0000D6010000}"/>
            </a:ext>
          </a:extLst>
        </xdr:cNvPr>
        <xdr:cNvCxnSpPr/>
      </xdr:nvCxnSpPr>
      <xdr:spPr>
        <a:xfrm flipV="1">
          <a:off x="21323300" y="6600816"/>
          <a:ext cx="838200" cy="2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158843</xdr:rowOff>
    </xdr:from>
    <xdr:ext cx="599010" cy="259045"/>
    <xdr:sp macro="" textlink="">
      <xdr:nvSpPr>
        <xdr:cNvPr id="471" name="n_1aveValue【一般廃棄物処理施設】&#10;一人当たり有形固定資産（償却資産）額">
          <a:extLst>
            <a:ext uri="{FF2B5EF4-FFF2-40B4-BE49-F238E27FC236}">
              <a16:creationId xmlns:a16="http://schemas.microsoft.com/office/drawing/2014/main" xmlns="" id="{00000000-0008-0000-0200-0000D7010000}"/>
            </a:ext>
          </a:extLst>
        </xdr:cNvPr>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140589</xdr:rowOff>
    </xdr:from>
    <xdr:ext cx="599010" cy="259045"/>
    <xdr:sp macro="" textlink="">
      <xdr:nvSpPr>
        <xdr:cNvPr id="472" name="n_2aveValue【一般廃棄物処理施設】&#10;一人当たり有形固定資産（償却資産）額">
          <a:extLst>
            <a:ext uri="{FF2B5EF4-FFF2-40B4-BE49-F238E27FC236}">
              <a16:creationId xmlns:a16="http://schemas.microsoft.com/office/drawing/2014/main" xmlns="" id="{00000000-0008-0000-0200-0000D8010000}"/>
            </a:ext>
          </a:extLst>
        </xdr:cNvPr>
        <xdr:cNvSpPr txBox="1"/>
      </xdr:nvSpPr>
      <xdr:spPr>
        <a:xfrm>
          <a:off x="20134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7492</xdr:rowOff>
    </xdr:from>
    <xdr:ext cx="599010" cy="259045"/>
    <xdr:sp macro="" textlink="">
      <xdr:nvSpPr>
        <xdr:cNvPr id="473" name="n_1mainValue【一般廃棄物処理施設】&#10;一人当たり有形固定資産（償却資産）額">
          <a:extLst>
            <a:ext uri="{FF2B5EF4-FFF2-40B4-BE49-F238E27FC236}">
              <a16:creationId xmlns:a16="http://schemas.microsoft.com/office/drawing/2014/main" xmlns="" id="{00000000-0008-0000-0200-0000D9010000}"/>
            </a:ext>
          </a:extLst>
        </xdr:cNvPr>
        <xdr:cNvSpPr txBox="1"/>
      </xdr:nvSpPr>
      <xdr:spPr>
        <a:xfrm>
          <a:off x="21011095" y="635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xmlns="" id="{00000000-0008-0000-0200-0000D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xmlns="" id="{00000000-0008-0000-0200-0000D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xmlns="" id="{00000000-0008-0000-0200-0000D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xmlns="" id="{00000000-0008-0000-0200-0000D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xmlns="" id="{00000000-0008-0000-0200-0000D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xmlns="" id="{00000000-0008-0000-0200-0000D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xmlns="" id="{00000000-0008-0000-0200-0000E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xmlns="" id="{00000000-0008-0000-0200-0000E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xmlns="" id="{00000000-0008-0000-0200-0000E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a:extLst>
            <a:ext uri="{FF2B5EF4-FFF2-40B4-BE49-F238E27FC236}">
              <a16:creationId xmlns:a16="http://schemas.microsoft.com/office/drawing/2014/main" xmlns="" id="{00000000-0008-0000-0200-0000E4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a:extLst>
            <a:ext uri="{FF2B5EF4-FFF2-40B4-BE49-F238E27FC236}">
              <a16:creationId xmlns:a16="http://schemas.microsoft.com/office/drawing/2014/main" xmlns="" id="{00000000-0008-0000-0200-0000E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a:extLst>
            <a:ext uri="{FF2B5EF4-FFF2-40B4-BE49-F238E27FC236}">
              <a16:creationId xmlns:a16="http://schemas.microsoft.com/office/drawing/2014/main" xmlns="" id="{00000000-0008-0000-0200-0000E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a:extLst>
            <a:ext uri="{FF2B5EF4-FFF2-40B4-BE49-F238E27FC236}">
              <a16:creationId xmlns:a16="http://schemas.microsoft.com/office/drawing/2014/main" xmlns="" id="{00000000-0008-0000-0200-0000E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a:extLst>
            <a:ext uri="{FF2B5EF4-FFF2-40B4-BE49-F238E27FC236}">
              <a16:creationId xmlns:a16="http://schemas.microsoft.com/office/drawing/2014/main" xmlns="" id="{00000000-0008-0000-0200-0000E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a:extLst>
            <a:ext uri="{FF2B5EF4-FFF2-40B4-BE49-F238E27FC236}">
              <a16:creationId xmlns:a16="http://schemas.microsoft.com/office/drawing/2014/main" xmlns="" id="{00000000-0008-0000-0200-0000E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a:extLst>
            <a:ext uri="{FF2B5EF4-FFF2-40B4-BE49-F238E27FC236}">
              <a16:creationId xmlns:a16="http://schemas.microsoft.com/office/drawing/2014/main" xmlns="" id="{00000000-0008-0000-0200-0000E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a:extLst>
            <a:ext uri="{FF2B5EF4-FFF2-40B4-BE49-F238E27FC236}">
              <a16:creationId xmlns:a16="http://schemas.microsoft.com/office/drawing/2014/main" xmlns="" id="{00000000-0008-0000-0200-0000EE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xmlns="" id="{00000000-0008-0000-0200-0000E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xmlns="" id="{00000000-0008-0000-0200-0000F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a:extLst>
            <a:ext uri="{FF2B5EF4-FFF2-40B4-BE49-F238E27FC236}">
              <a16:creationId xmlns:a16="http://schemas.microsoft.com/office/drawing/2014/main" xmlns="" id="{00000000-0008-0000-0200-0000F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99" name="【保健センター・保健所】&#10;有形固定資産減価償却率最小値テキスト">
          <a:extLst>
            <a:ext uri="{FF2B5EF4-FFF2-40B4-BE49-F238E27FC236}">
              <a16:creationId xmlns:a16="http://schemas.microsoft.com/office/drawing/2014/main" xmlns="" id="{00000000-0008-0000-0200-0000F301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01" name="【保健センター・保健所】&#10;有形固定資産減価償却率最大値テキスト">
          <a:extLst>
            <a:ext uri="{FF2B5EF4-FFF2-40B4-BE49-F238E27FC236}">
              <a16:creationId xmlns:a16="http://schemas.microsoft.com/office/drawing/2014/main" xmlns="" id="{00000000-0008-0000-0200-0000F501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21607</xdr:rowOff>
    </xdr:from>
    <xdr:ext cx="405111" cy="259045"/>
    <xdr:sp macro="" textlink="">
      <xdr:nvSpPr>
        <xdr:cNvPr id="503" name="【保健センター・保健所】&#10;有形固定資産減価償却率平均値テキスト">
          <a:extLst>
            <a:ext uri="{FF2B5EF4-FFF2-40B4-BE49-F238E27FC236}">
              <a16:creationId xmlns:a16="http://schemas.microsoft.com/office/drawing/2014/main" xmlns="" id="{00000000-0008-0000-0200-0000F7010000}"/>
            </a:ext>
          </a:extLst>
        </xdr:cNvPr>
        <xdr:cNvSpPr txBox="1"/>
      </xdr:nvSpPr>
      <xdr:spPr>
        <a:xfrm>
          <a:off x="1635760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04" name="フローチャート: 判断 503">
          <a:extLst>
            <a:ext uri="{FF2B5EF4-FFF2-40B4-BE49-F238E27FC236}">
              <a16:creationId xmlns:a16="http://schemas.microsoft.com/office/drawing/2014/main" xmlns="" id="{00000000-0008-0000-0200-0000F8010000}"/>
            </a:ext>
          </a:extLst>
        </xdr:cNvPr>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505" name="フローチャート: 判断 504">
          <a:extLst>
            <a:ext uri="{FF2B5EF4-FFF2-40B4-BE49-F238E27FC236}">
              <a16:creationId xmlns:a16="http://schemas.microsoft.com/office/drawing/2014/main" xmlns="" id="{00000000-0008-0000-0200-0000F9010000}"/>
            </a:ext>
          </a:extLst>
        </xdr:cNvPr>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06" name="フローチャート: 判断 505">
          <a:extLst>
            <a:ext uri="{FF2B5EF4-FFF2-40B4-BE49-F238E27FC236}">
              <a16:creationId xmlns:a16="http://schemas.microsoft.com/office/drawing/2014/main" xmlns="" id="{00000000-0008-0000-0200-0000FA010000}"/>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2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0000000-0008-0000-02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12" name="楕円 511">
          <a:extLst>
            <a:ext uri="{FF2B5EF4-FFF2-40B4-BE49-F238E27FC236}">
              <a16:creationId xmlns:a16="http://schemas.microsoft.com/office/drawing/2014/main" xmlns="" id="{00000000-0008-0000-0200-000000020000}"/>
            </a:ext>
          </a:extLst>
        </xdr:cNvPr>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513" name="【保健センター・保健所】&#10;有形固定資産減価償却率該当値テキスト">
          <a:extLst>
            <a:ext uri="{FF2B5EF4-FFF2-40B4-BE49-F238E27FC236}">
              <a16:creationId xmlns:a16="http://schemas.microsoft.com/office/drawing/2014/main" xmlns="" id="{00000000-0008-0000-0200-000001020000}"/>
            </a:ext>
          </a:extLst>
        </xdr:cNvPr>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514" name="楕円 513">
          <a:extLst>
            <a:ext uri="{FF2B5EF4-FFF2-40B4-BE49-F238E27FC236}">
              <a16:creationId xmlns:a16="http://schemas.microsoft.com/office/drawing/2014/main" xmlns="" id="{00000000-0008-0000-0200-000002020000}"/>
            </a:ext>
          </a:extLst>
        </xdr:cNvPr>
        <xdr:cNvSpPr/>
      </xdr:nvSpPr>
      <xdr:spPr>
        <a:xfrm>
          <a:off x="1543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152400</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flipV="1">
          <a:off x="15481300" y="10572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82567</xdr:rowOff>
    </xdr:from>
    <xdr:ext cx="405111" cy="259045"/>
    <xdr:sp macro="" textlink="">
      <xdr:nvSpPr>
        <xdr:cNvPr id="516" name="n_1aveValue【保健センター・保健所】&#10;有形固定資産減価償却率">
          <a:extLst>
            <a:ext uri="{FF2B5EF4-FFF2-40B4-BE49-F238E27FC236}">
              <a16:creationId xmlns:a16="http://schemas.microsoft.com/office/drawing/2014/main" xmlns="" id="{00000000-0008-0000-0200-000004020000}"/>
            </a:ext>
          </a:extLst>
        </xdr:cNvPr>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17" name="n_2aveValue【保健センター・保健所】&#10;有形固定資産減価償却率">
          <a:extLst>
            <a:ext uri="{FF2B5EF4-FFF2-40B4-BE49-F238E27FC236}">
              <a16:creationId xmlns:a16="http://schemas.microsoft.com/office/drawing/2014/main" xmlns="" id="{00000000-0008-0000-0200-000005020000}"/>
            </a:ext>
          </a:extLst>
        </xdr:cNvPr>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22877</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xmlns="" id="{00000000-0008-0000-0200-000006020000}"/>
            </a:ext>
          </a:extLst>
        </xdr:cNvPr>
        <xdr:cNvSpPr txBox="1"/>
      </xdr:nvSpPr>
      <xdr:spPr>
        <a:xfrm>
          <a:off x="15266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xmlns="" id="{00000000-0008-0000-02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xmlns="" id="{00000000-0008-0000-0200-00000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xmlns="" id="{00000000-0008-0000-0200-00000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xmlns="" id="{00000000-0008-0000-0200-00000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xmlns="" id="{00000000-0008-0000-0200-00000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xmlns="" id="{00000000-0008-0000-0200-00000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xmlns="" id="{00000000-0008-0000-0200-00000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xmlns="" id="{00000000-0008-0000-0200-00000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xmlns="" id="{00000000-0008-0000-0200-00000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a:extLst>
            <a:ext uri="{FF2B5EF4-FFF2-40B4-BE49-F238E27FC236}">
              <a16:creationId xmlns:a16="http://schemas.microsoft.com/office/drawing/2014/main" xmlns="" id="{00000000-0008-0000-0200-00001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a:extLst>
            <a:ext uri="{FF2B5EF4-FFF2-40B4-BE49-F238E27FC236}">
              <a16:creationId xmlns:a16="http://schemas.microsoft.com/office/drawing/2014/main" xmlns="" id="{00000000-0008-0000-0200-00001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a:extLst>
            <a:ext uri="{FF2B5EF4-FFF2-40B4-BE49-F238E27FC236}">
              <a16:creationId xmlns:a16="http://schemas.microsoft.com/office/drawing/2014/main" xmlns="" id="{00000000-0008-0000-0200-00001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a:extLst>
            <a:ext uri="{FF2B5EF4-FFF2-40B4-BE49-F238E27FC236}">
              <a16:creationId xmlns:a16="http://schemas.microsoft.com/office/drawing/2014/main" xmlns="" id="{00000000-0008-0000-0200-00001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a:extLst>
            <a:ext uri="{FF2B5EF4-FFF2-40B4-BE49-F238E27FC236}">
              <a16:creationId xmlns:a16="http://schemas.microsoft.com/office/drawing/2014/main" xmlns="" id="{00000000-0008-0000-0200-00001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a:extLst>
            <a:ext uri="{FF2B5EF4-FFF2-40B4-BE49-F238E27FC236}">
              <a16:creationId xmlns:a16="http://schemas.microsoft.com/office/drawing/2014/main" xmlns="" id="{00000000-0008-0000-0200-00001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a:extLst>
            <a:ext uri="{FF2B5EF4-FFF2-40B4-BE49-F238E27FC236}">
              <a16:creationId xmlns:a16="http://schemas.microsoft.com/office/drawing/2014/main" xmlns="" id="{00000000-0008-0000-0200-00001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a:extLst>
            <a:ext uri="{FF2B5EF4-FFF2-40B4-BE49-F238E27FC236}">
              <a16:creationId xmlns:a16="http://schemas.microsoft.com/office/drawing/2014/main" xmlns="" id="{00000000-0008-0000-0200-00001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xmlns="" id="{00000000-0008-0000-02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xmlns="" id="{00000000-0008-0000-0200-00001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xmlns="" id="{00000000-0008-0000-02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542" name="直線コネクタ 541">
          <a:extLst>
            <a:ext uri="{FF2B5EF4-FFF2-40B4-BE49-F238E27FC236}">
              <a16:creationId xmlns:a16="http://schemas.microsoft.com/office/drawing/2014/main" xmlns="" id="{00000000-0008-0000-0200-00001E020000}"/>
            </a:ext>
          </a:extLst>
        </xdr:cNvPr>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xmlns="" id="{00000000-0008-0000-0200-00001F02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4" name="直線コネクタ 543">
          <a:extLst>
            <a:ext uri="{FF2B5EF4-FFF2-40B4-BE49-F238E27FC236}">
              <a16:creationId xmlns:a16="http://schemas.microsoft.com/office/drawing/2014/main" xmlns="" id="{00000000-0008-0000-0200-00002002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xmlns="" id="{00000000-0008-0000-0200-000021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46" name="直線コネクタ 545">
          <a:extLst>
            <a:ext uri="{FF2B5EF4-FFF2-40B4-BE49-F238E27FC236}">
              <a16:creationId xmlns:a16="http://schemas.microsoft.com/office/drawing/2014/main" xmlns="" id="{00000000-0008-0000-0200-000022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xmlns="" id="{00000000-0008-0000-0200-000023020000}"/>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48" name="フローチャート: 判断 547">
          <a:extLst>
            <a:ext uri="{FF2B5EF4-FFF2-40B4-BE49-F238E27FC236}">
              <a16:creationId xmlns:a16="http://schemas.microsoft.com/office/drawing/2014/main" xmlns="" id="{00000000-0008-0000-0200-00002402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49" name="フローチャート: 判断 548">
          <a:extLst>
            <a:ext uri="{FF2B5EF4-FFF2-40B4-BE49-F238E27FC236}">
              <a16:creationId xmlns:a16="http://schemas.microsoft.com/office/drawing/2014/main" xmlns="" id="{00000000-0008-0000-0200-000025020000}"/>
            </a:ext>
          </a:extLst>
        </xdr:cNvPr>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29210</xdr:rowOff>
    </xdr:from>
    <xdr:to>
      <xdr:col>107</xdr:col>
      <xdr:colOff>101600</xdr:colOff>
      <xdr:row>62</xdr:row>
      <xdr:rowOff>130810</xdr:rowOff>
    </xdr:to>
    <xdr:sp macro="" textlink="">
      <xdr:nvSpPr>
        <xdr:cNvPr id="550" name="フローチャート: 判断 549">
          <a:extLst>
            <a:ext uri="{FF2B5EF4-FFF2-40B4-BE49-F238E27FC236}">
              <a16:creationId xmlns:a16="http://schemas.microsoft.com/office/drawing/2014/main" xmlns="" id="{00000000-0008-0000-0200-000026020000}"/>
            </a:ext>
          </a:extLst>
        </xdr:cNvPr>
        <xdr:cNvSpPr/>
      </xdr:nvSpPr>
      <xdr:spPr>
        <a:xfrm>
          <a:off x="20383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00000000-0008-0000-0200-00002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00000000-0008-0000-0200-00002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0000000-0008-0000-0200-00002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200-00002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00000000-0008-0000-0200-00002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556" name="楕円 555">
          <a:extLst>
            <a:ext uri="{FF2B5EF4-FFF2-40B4-BE49-F238E27FC236}">
              <a16:creationId xmlns:a16="http://schemas.microsoft.com/office/drawing/2014/main" xmlns="" id="{00000000-0008-0000-0200-00002C020000}"/>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557" name="【保健センター・保健所】&#10;一人当たり面積該当値テキスト">
          <a:extLst>
            <a:ext uri="{FF2B5EF4-FFF2-40B4-BE49-F238E27FC236}">
              <a16:creationId xmlns:a16="http://schemas.microsoft.com/office/drawing/2014/main" xmlns="" id="{00000000-0008-0000-0200-00002D020000}"/>
            </a:ext>
          </a:extLst>
        </xdr:cNvPr>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558" name="楕円 557">
          <a:extLst>
            <a:ext uri="{FF2B5EF4-FFF2-40B4-BE49-F238E27FC236}">
              <a16:creationId xmlns:a16="http://schemas.microsoft.com/office/drawing/2014/main" xmlns="" id="{00000000-0008-0000-0200-00002E020000}"/>
            </a:ext>
          </a:extLst>
        </xdr:cNvPr>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559" name="直線コネクタ 558">
          <a:extLst>
            <a:ext uri="{FF2B5EF4-FFF2-40B4-BE49-F238E27FC236}">
              <a16:creationId xmlns:a16="http://schemas.microsoft.com/office/drawing/2014/main" xmlns="" id="{00000000-0008-0000-0200-00002F020000}"/>
            </a:ext>
          </a:extLst>
        </xdr:cNvPr>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166387</xdr:rowOff>
    </xdr:from>
    <xdr:ext cx="469744" cy="259045"/>
    <xdr:sp macro="" textlink="">
      <xdr:nvSpPr>
        <xdr:cNvPr id="560" name="n_1aveValue【保健センター・保健所】&#10;一人当たり面積">
          <a:extLst>
            <a:ext uri="{FF2B5EF4-FFF2-40B4-BE49-F238E27FC236}">
              <a16:creationId xmlns:a16="http://schemas.microsoft.com/office/drawing/2014/main" xmlns="" id="{00000000-0008-0000-0200-000030020000}"/>
            </a:ext>
          </a:extLst>
        </xdr:cNvPr>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147337</xdr:rowOff>
    </xdr:from>
    <xdr:ext cx="469744" cy="259045"/>
    <xdr:sp macro="" textlink="">
      <xdr:nvSpPr>
        <xdr:cNvPr id="561" name="n_2aveValue【保健センター・保健所】&#10;一人当たり面積">
          <a:extLst>
            <a:ext uri="{FF2B5EF4-FFF2-40B4-BE49-F238E27FC236}">
              <a16:creationId xmlns:a16="http://schemas.microsoft.com/office/drawing/2014/main" xmlns="" id="{00000000-0008-0000-0200-000031020000}"/>
            </a:ext>
          </a:extLst>
        </xdr:cNvPr>
        <xdr:cNvSpPr txBox="1"/>
      </xdr:nvSpPr>
      <xdr:spPr>
        <a:xfrm>
          <a:off x="20199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562" name="n_1mainValue【保健センター・保健所】&#10;一人当たり面積">
          <a:extLst>
            <a:ext uri="{FF2B5EF4-FFF2-40B4-BE49-F238E27FC236}">
              <a16:creationId xmlns:a16="http://schemas.microsoft.com/office/drawing/2014/main" xmlns="" id="{00000000-0008-0000-0200-000032020000}"/>
            </a:ext>
          </a:extLst>
        </xdr:cNvPr>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xmlns="" id="{00000000-0008-0000-0200-00003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xmlns="" id="{00000000-0008-0000-0200-00003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xmlns="" id="{00000000-0008-0000-0200-00003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xmlns="" id="{00000000-0008-0000-0200-00003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xmlns="" id="{00000000-0008-0000-0200-00003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xmlns="" id="{00000000-0008-0000-0200-00003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xmlns="" id="{00000000-0008-0000-0200-00003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xmlns="" id="{00000000-0008-0000-0200-00003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a:extLst>
            <a:ext uri="{FF2B5EF4-FFF2-40B4-BE49-F238E27FC236}">
              <a16:creationId xmlns:a16="http://schemas.microsoft.com/office/drawing/2014/main" xmlns="" id="{00000000-0008-0000-0200-00003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a:extLst>
            <a:ext uri="{FF2B5EF4-FFF2-40B4-BE49-F238E27FC236}">
              <a16:creationId xmlns:a16="http://schemas.microsoft.com/office/drawing/2014/main" xmlns="" id="{00000000-0008-0000-0200-00003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a:extLst>
            <a:ext uri="{FF2B5EF4-FFF2-40B4-BE49-F238E27FC236}">
              <a16:creationId xmlns:a16="http://schemas.microsoft.com/office/drawing/2014/main" xmlns="" id="{00000000-0008-0000-0200-00003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a:extLst>
            <a:ext uri="{FF2B5EF4-FFF2-40B4-BE49-F238E27FC236}">
              <a16:creationId xmlns:a16="http://schemas.microsoft.com/office/drawing/2014/main" xmlns="" id="{00000000-0008-0000-0200-00003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a:extLst>
            <a:ext uri="{FF2B5EF4-FFF2-40B4-BE49-F238E27FC236}">
              <a16:creationId xmlns:a16="http://schemas.microsoft.com/office/drawing/2014/main" xmlns="" id="{00000000-0008-0000-0200-00003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a:extLst>
            <a:ext uri="{FF2B5EF4-FFF2-40B4-BE49-F238E27FC236}">
              <a16:creationId xmlns:a16="http://schemas.microsoft.com/office/drawing/2014/main" xmlns="" id="{00000000-0008-0000-0200-00004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a:extLst>
            <a:ext uri="{FF2B5EF4-FFF2-40B4-BE49-F238E27FC236}">
              <a16:creationId xmlns:a16="http://schemas.microsoft.com/office/drawing/2014/main" xmlns="" id="{00000000-0008-0000-0200-00004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a:extLst>
            <a:ext uri="{FF2B5EF4-FFF2-40B4-BE49-F238E27FC236}">
              <a16:creationId xmlns:a16="http://schemas.microsoft.com/office/drawing/2014/main" xmlns="" id="{00000000-0008-0000-0200-00004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a:extLst>
            <a:ext uri="{FF2B5EF4-FFF2-40B4-BE49-F238E27FC236}">
              <a16:creationId xmlns:a16="http://schemas.microsoft.com/office/drawing/2014/main" xmlns="" id="{00000000-0008-0000-0200-00004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a:extLst>
            <a:ext uri="{FF2B5EF4-FFF2-40B4-BE49-F238E27FC236}">
              <a16:creationId xmlns:a16="http://schemas.microsoft.com/office/drawing/2014/main" xmlns="" id="{00000000-0008-0000-0200-00004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a:extLst>
            <a:ext uri="{FF2B5EF4-FFF2-40B4-BE49-F238E27FC236}">
              <a16:creationId xmlns:a16="http://schemas.microsoft.com/office/drawing/2014/main" xmlns="" id="{00000000-0008-0000-0200-00004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a:extLst>
            <a:ext uri="{FF2B5EF4-FFF2-40B4-BE49-F238E27FC236}">
              <a16:creationId xmlns:a16="http://schemas.microsoft.com/office/drawing/2014/main" xmlns="" id="{00000000-0008-0000-0200-00004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a:extLst>
            <a:ext uri="{FF2B5EF4-FFF2-40B4-BE49-F238E27FC236}">
              <a16:creationId xmlns:a16="http://schemas.microsoft.com/office/drawing/2014/main" xmlns="" id="{00000000-0008-0000-0200-00004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消防施設】&#10;有形固定資産減価償却率グラフ枠">
          <a:extLst>
            <a:ext uri="{FF2B5EF4-FFF2-40B4-BE49-F238E27FC236}">
              <a16:creationId xmlns:a16="http://schemas.microsoft.com/office/drawing/2014/main" xmlns="" id="{00000000-0008-0000-0200-00004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88" name="直線コネクタ 587">
          <a:extLst>
            <a:ext uri="{FF2B5EF4-FFF2-40B4-BE49-F238E27FC236}">
              <a16:creationId xmlns:a16="http://schemas.microsoft.com/office/drawing/2014/main" xmlns="" id="{00000000-0008-0000-0200-00004C020000}"/>
            </a:ext>
          </a:extLst>
        </xdr:cNvPr>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89" name="【消防施設】&#10;有形固定資産減価償却率最小値テキスト">
          <a:extLst>
            <a:ext uri="{FF2B5EF4-FFF2-40B4-BE49-F238E27FC236}">
              <a16:creationId xmlns:a16="http://schemas.microsoft.com/office/drawing/2014/main" xmlns="" id="{00000000-0008-0000-0200-00004D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0" name="直線コネクタ 589">
          <a:extLst>
            <a:ext uri="{FF2B5EF4-FFF2-40B4-BE49-F238E27FC236}">
              <a16:creationId xmlns:a16="http://schemas.microsoft.com/office/drawing/2014/main" xmlns="" id="{00000000-0008-0000-0200-00004E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1" name="【消防施設】&#10;有形固定資産減価償却率最大値テキスト">
          <a:extLst>
            <a:ext uri="{FF2B5EF4-FFF2-40B4-BE49-F238E27FC236}">
              <a16:creationId xmlns:a16="http://schemas.microsoft.com/office/drawing/2014/main" xmlns="" id="{00000000-0008-0000-0200-00004F020000}"/>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104883</xdr:rowOff>
    </xdr:from>
    <xdr:ext cx="405111" cy="259045"/>
    <xdr:sp macro="" textlink="">
      <xdr:nvSpPr>
        <xdr:cNvPr id="593" name="【消防施設】&#10;有形固定資産減価償却率平均値テキスト">
          <a:extLst>
            <a:ext uri="{FF2B5EF4-FFF2-40B4-BE49-F238E27FC236}">
              <a16:creationId xmlns:a16="http://schemas.microsoft.com/office/drawing/2014/main" xmlns="" id="{00000000-0008-0000-0200-000051020000}"/>
            </a:ext>
          </a:extLst>
        </xdr:cNvPr>
        <xdr:cNvSpPr txBox="1"/>
      </xdr:nvSpPr>
      <xdr:spPr>
        <a:xfrm>
          <a:off x="16357600" y="1382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94" name="フローチャート: 判断 593">
          <a:extLst>
            <a:ext uri="{FF2B5EF4-FFF2-40B4-BE49-F238E27FC236}">
              <a16:creationId xmlns:a16="http://schemas.microsoft.com/office/drawing/2014/main" xmlns="" id="{00000000-0008-0000-0200-000052020000}"/>
            </a:ext>
          </a:extLst>
        </xdr:cNvPr>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95" name="フローチャート: 判断 594">
          <a:extLst>
            <a:ext uri="{FF2B5EF4-FFF2-40B4-BE49-F238E27FC236}">
              <a16:creationId xmlns:a16="http://schemas.microsoft.com/office/drawing/2014/main" xmlns="" id="{00000000-0008-0000-0200-000053020000}"/>
            </a:ext>
          </a:extLst>
        </xdr:cNvPr>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96" name="フローチャート: 判断 595">
          <a:extLst>
            <a:ext uri="{FF2B5EF4-FFF2-40B4-BE49-F238E27FC236}">
              <a16:creationId xmlns:a16="http://schemas.microsoft.com/office/drawing/2014/main" xmlns="" id="{00000000-0008-0000-0200-00005402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00000000-0008-0000-0200-00005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00000000-0008-0000-0200-00005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00000000-0008-0000-0200-00005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00000000-0008-0000-0200-00005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xmlns="" id="{00000000-0008-0000-0200-00005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363</xdr:rowOff>
    </xdr:from>
    <xdr:to>
      <xdr:col>85</xdr:col>
      <xdr:colOff>177800</xdr:colOff>
      <xdr:row>85</xdr:row>
      <xdr:rowOff>101963</xdr:rowOff>
    </xdr:to>
    <xdr:sp macro="" textlink="">
      <xdr:nvSpPr>
        <xdr:cNvPr id="602" name="楕円 601">
          <a:extLst>
            <a:ext uri="{FF2B5EF4-FFF2-40B4-BE49-F238E27FC236}">
              <a16:creationId xmlns:a16="http://schemas.microsoft.com/office/drawing/2014/main" xmlns="" id="{00000000-0008-0000-0200-00005A020000}"/>
            </a:ext>
          </a:extLst>
        </xdr:cNvPr>
        <xdr:cNvSpPr/>
      </xdr:nvSpPr>
      <xdr:spPr>
        <a:xfrm>
          <a:off x="16268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86740</xdr:rowOff>
    </xdr:from>
    <xdr:ext cx="405111" cy="259045"/>
    <xdr:sp macro="" textlink="">
      <xdr:nvSpPr>
        <xdr:cNvPr id="603" name="【消防施設】&#10;有形固定資産減価償却率該当値テキスト">
          <a:extLst>
            <a:ext uri="{FF2B5EF4-FFF2-40B4-BE49-F238E27FC236}">
              <a16:creationId xmlns:a16="http://schemas.microsoft.com/office/drawing/2014/main" xmlns="" id="{00000000-0008-0000-0200-00005B020000}"/>
            </a:ext>
          </a:extLst>
        </xdr:cNvPr>
        <xdr:cNvSpPr txBox="1"/>
      </xdr:nvSpPr>
      <xdr:spPr>
        <a:xfrm>
          <a:off x="16357600" y="1448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604" name="楕円 603">
          <a:extLst>
            <a:ext uri="{FF2B5EF4-FFF2-40B4-BE49-F238E27FC236}">
              <a16:creationId xmlns:a16="http://schemas.microsoft.com/office/drawing/2014/main" xmlns="" id="{00000000-0008-0000-0200-00005C020000}"/>
            </a:ext>
          </a:extLst>
        </xdr:cNvPr>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51163</xdr:rowOff>
    </xdr:to>
    <xdr:cxnSp macro="">
      <xdr:nvCxnSpPr>
        <xdr:cNvPr id="605" name="直線コネクタ 604">
          <a:extLst>
            <a:ext uri="{FF2B5EF4-FFF2-40B4-BE49-F238E27FC236}">
              <a16:creationId xmlns:a16="http://schemas.microsoft.com/office/drawing/2014/main" xmlns="" id="{00000000-0008-0000-0200-00005D020000}"/>
            </a:ext>
          </a:extLst>
        </xdr:cNvPr>
        <xdr:cNvCxnSpPr/>
      </xdr:nvCxnSpPr>
      <xdr:spPr>
        <a:xfrm>
          <a:off x="15481300" y="146227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164209</xdr:rowOff>
    </xdr:from>
    <xdr:ext cx="405111" cy="259045"/>
    <xdr:sp macro="" textlink="">
      <xdr:nvSpPr>
        <xdr:cNvPr id="606" name="n_1aveValue【消防施設】&#10;有形固定資産減価償却率">
          <a:extLst>
            <a:ext uri="{FF2B5EF4-FFF2-40B4-BE49-F238E27FC236}">
              <a16:creationId xmlns:a16="http://schemas.microsoft.com/office/drawing/2014/main" xmlns="" id="{00000000-0008-0000-0200-00005E020000}"/>
            </a:ext>
          </a:extLst>
        </xdr:cNvPr>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607" name="n_2aveValue【消防施設】&#10;有形固定資産減価償却率">
          <a:extLst>
            <a:ext uri="{FF2B5EF4-FFF2-40B4-BE49-F238E27FC236}">
              <a16:creationId xmlns:a16="http://schemas.microsoft.com/office/drawing/2014/main" xmlns="" id="{00000000-0008-0000-0200-00005F02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608" name="n_1mainValue【消防施設】&#10;有形固定資産減価償却率">
          <a:extLst>
            <a:ext uri="{FF2B5EF4-FFF2-40B4-BE49-F238E27FC236}">
              <a16:creationId xmlns:a16="http://schemas.microsoft.com/office/drawing/2014/main" xmlns="" id="{00000000-0008-0000-0200-000060020000}"/>
            </a:ext>
          </a:extLst>
        </xdr:cNvPr>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xmlns="" id="{00000000-0008-0000-0200-00006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xmlns="" id="{00000000-0008-0000-0200-00006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xmlns="" id="{00000000-0008-0000-0200-00006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xmlns="" id="{00000000-0008-0000-0200-00006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xmlns="" id="{00000000-0008-0000-0200-00006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xmlns="" id="{00000000-0008-0000-0200-00006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xmlns="" id="{00000000-0008-0000-0200-00006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xmlns="" id="{00000000-0008-0000-0200-00006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a:extLst>
            <a:ext uri="{FF2B5EF4-FFF2-40B4-BE49-F238E27FC236}">
              <a16:creationId xmlns:a16="http://schemas.microsoft.com/office/drawing/2014/main" xmlns="" id="{00000000-0008-0000-0200-00006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a:extLst>
            <a:ext uri="{FF2B5EF4-FFF2-40B4-BE49-F238E27FC236}">
              <a16:creationId xmlns:a16="http://schemas.microsoft.com/office/drawing/2014/main" xmlns="" id="{00000000-0008-0000-0200-00006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9" name="直線コネクタ 618">
          <a:extLst>
            <a:ext uri="{FF2B5EF4-FFF2-40B4-BE49-F238E27FC236}">
              <a16:creationId xmlns:a16="http://schemas.microsoft.com/office/drawing/2014/main" xmlns="" id="{00000000-0008-0000-0200-00006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0" name="テキスト ボックス 619">
          <a:extLst>
            <a:ext uri="{FF2B5EF4-FFF2-40B4-BE49-F238E27FC236}">
              <a16:creationId xmlns:a16="http://schemas.microsoft.com/office/drawing/2014/main" xmlns="" id="{00000000-0008-0000-0200-00006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1" name="直線コネクタ 620">
          <a:extLst>
            <a:ext uri="{FF2B5EF4-FFF2-40B4-BE49-F238E27FC236}">
              <a16:creationId xmlns:a16="http://schemas.microsoft.com/office/drawing/2014/main" xmlns="" id="{00000000-0008-0000-0200-00006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2" name="テキスト ボックス 621">
          <a:extLst>
            <a:ext uri="{FF2B5EF4-FFF2-40B4-BE49-F238E27FC236}">
              <a16:creationId xmlns:a16="http://schemas.microsoft.com/office/drawing/2014/main" xmlns="" id="{00000000-0008-0000-0200-00006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3" name="直線コネクタ 622">
          <a:extLst>
            <a:ext uri="{FF2B5EF4-FFF2-40B4-BE49-F238E27FC236}">
              <a16:creationId xmlns:a16="http://schemas.microsoft.com/office/drawing/2014/main" xmlns="" id="{00000000-0008-0000-0200-00006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4" name="テキスト ボックス 623">
          <a:extLst>
            <a:ext uri="{FF2B5EF4-FFF2-40B4-BE49-F238E27FC236}">
              <a16:creationId xmlns:a16="http://schemas.microsoft.com/office/drawing/2014/main" xmlns="" id="{00000000-0008-0000-0200-00007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5" name="直線コネクタ 624">
          <a:extLst>
            <a:ext uri="{FF2B5EF4-FFF2-40B4-BE49-F238E27FC236}">
              <a16:creationId xmlns:a16="http://schemas.microsoft.com/office/drawing/2014/main" xmlns="" id="{00000000-0008-0000-0200-00007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6" name="テキスト ボックス 625">
          <a:extLst>
            <a:ext uri="{FF2B5EF4-FFF2-40B4-BE49-F238E27FC236}">
              <a16:creationId xmlns:a16="http://schemas.microsoft.com/office/drawing/2014/main" xmlns="" id="{00000000-0008-0000-0200-00007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7" name="直線コネクタ 626">
          <a:extLst>
            <a:ext uri="{FF2B5EF4-FFF2-40B4-BE49-F238E27FC236}">
              <a16:creationId xmlns:a16="http://schemas.microsoft.com/office/drawing/2014/main" xmlns="" id="{00000000-0008-0000-0200-00007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8" name="テキスト ボックス 627">
          <a:extLst>
            <a:ext uri="{FF2B5EF4-FFF2-40B4-BE49-F238E27FC236}">
              <a16:creationId xmlns:a16="http://schemas.microsoft.com/office/drawing/2014/main" xmlns="" id="{00000000-0008-0000-0200-00007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9" name="直線コネクタ 628">
          <a:extLst>
            <a:ext uri="{FF2B5EF4-FFF2-40B4-BE49-F238E27FC236}">
              <a16:creationId xmlns:a16="http://schemas.microsoft.com/office/drawing/2014/main" xmlns="" id="{00000000-0008-0000-0200-00007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0" name="テキスト ボックス 629">
          <a:extLst>
            <a:ext uri="{FF2B5EF4-FFF2-40B4-BE49-F238E27FC236}">
              <a16:creationId xmlns:a16="http://schemas.microsoft.com/office/drawing/2014/main" xmlns="" id="{00000000-0008-0000-0200-00007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a:extLst>
            <a:ext uri="{FF2B5EF4-FFF2-40B4-BE49-F238E27FC236}">
              <a16:creationId xmlns:a16="http://schemas.microsoft.com/office/drawing/2014/main" xmlns="" id="{00000000-0008-0000-0200-00007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a:extLst>
            <a:ext uri="{FF2B5EF4-FFF2-40B4-BE49-F238E27FC236}">
              <a16:creationId xmlns:a16="http://schemas.microsoft.com/office/drawing/2014/main" xmlns="" id="{00000000-0008-0000-0200-00007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a:extLst>
            <a:ext uri="{FF2B5EF4-FFF2-40B4-BE49-F238E27FC236}">
              <a16:creationId xmlns:a16="http://schemas.microsoft.com/office/drawing/2014/main" xmlns="" id="{00000000-0008-0000-0200-00007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634" name="直線コネクタ 633">
          <a:extLst>
            <a:ext uri="{FF2B5EF4-FFF2-40B4-BE49-F238E27FC236}">
              <a16:creationId xmlns:a16="http://schemas.microsoft.com/office/drawing/2014/main" xmlns="" id="{00000000-0008-0000-0200-00007A020000}"/>
            </a:ext>
          </a:extLst>
        </xdr:cNvPr>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635" name="【消防施設】&#10;一人当たり面積最小値テキスト">
          <a:extLst>
            <a:ext uri="{FF2B5EF4-FFF2-40B4-BE49-F238E27FC236}">
              <a16:creationId xmlns:a16="http://schemas.microsoft.com/office/drawing/2014/main" xmlns="" id="{00000000-0008-0000-0200-00007B020000}"/>
            </a:ext>
          </a:extLst>
        </xdr:cNvPr>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636" name="直線コネクタ 635">
          <a:extLst>
            <a:ext uri="{FF2B5EF4-FFF2-40B4-BE49-F238E27FC236}">
              <a16:creationId xmlns:a16="http://schemas.microsoft.com/office/drawing/2014/main" xmlns="" id="{00000000-0008-0000-0200-00007C020000}"/>
            </a:ext>
          </a:extLst>
        </xdr:cNvPr>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637" name="【消防施設】&#10;一人当たり面積最大値テキスト">
          <a:extLst>
            <a:ext uri="{FF2B5EF4-FFF2-40B4-BE49-F238E27FC236}">
              <a16:creationId xmlns:a16="http://schemas.microsoft.com/office/drawing/2014/main" xmlns="" id="{00000000-0008-0000-0200-00007D020000}"/>
            </a:ext>
          </a:extLst>
        </xdr:cNvPr>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638" name="直線コネクタ 637">
          <a:extLst>
            <a:ext uri="{FF2B5EF4-FFF2-40B4-BE49-F238E27FC236}">
              <a16:creationId xmlns:a16="http://schemas.microsoft.com/office/drawing/2014/main" xmlns="" id="{00000000-0008-0000-0200-00007E020000}"/>
            </a:ext>
          </a:extLst>
        </xdr:cNvPr>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639" name="【消防施設】&#10;一人当たり面積平均値テキスト">
          <a:extLst>
            <a:ext uri="{FF2B5EF4-FFF2-40B4-BE49-F238E27FC236}">
              <a16:creationId xmlns:a16="http://schemas.microsoft.com/office/drawing/2014/main" xmlns="" id="{00000000-0008-0000-0200-00007F020000}"/>
            </a:ext>
          </a:extLst>
        </xdr:cNvPr>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640" name="フローチャート: 判断 639">
          <a:extLst>
            <a:ext uri="{FF2B5EF4-FFF2-40B4-BE49-F238E27FC236}">
              <a16:creationId xmlns:a16="http://schemas.microsoft.com/office/drawing/2014/main" xmlns="" id="{00000000-0008-0000-0200-000080020000}"/>
            </a:ext>
          </a:extLst>
        </xdr:cNvPr>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41" name="フローチャート: 判断 640">
          <a:extLst>
            <a:ext uri="{FF2B5EF4-FFF2-40B4-BE49-F238E27FC236}">
              <a16:creationId xmlns:a16="http://schemas.microsoft.com/office/drawing/2014/main" xmlns="" id="{00000000-0008-0000-0200-000081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140788</xdr:rowOff>
    </xdr:from>
    <xdr:to>
      <xdr:col>107</xdr:col>
      <xdr:colOff>101600</xdr:colOff>
      <xdr:row>85</xdr:row>
      <xdr:rowOff>70938</xdr:rowOff>
    </xdr:to>
    <xdr:sp macro="" textlink="">
      <xdr:nvSpPr>
        <xdr:cNvPr id="642" name="フローチャート: 判断 641">
          <a:extLst>
            <a:ext uri="{FF2B5EF4-FFF2-40B4-BE49-F238E27FC236}">
              <a16:creationId xmlns:a16="http://schemas.microsoft.com/office/drawing/2014/main" xmlns="" id="{00000000-0008-0000-0200-000082020000}"/>
            </a:ext>
          </a:extLst>
        </xdr:cNvPr>
        <xdr:cNvSpPr/>
      </xdr:nvSpPr>
      <xdr:spPr>
        <a:xfrm>
          <a:off x="20383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xmlns="" id="{00000000-0008-0000-0200-00008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xmlns="" id="{00000000-0008-0000-0200-00008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xmlns="" id="{00000000-0008-0000-0200-00008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xmlns="" id="{00000000-0008-0000-0200-00008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xmlns="" id="{00000000-0008-0000-0200-00008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82006</xdr:rowOff>
    </xdr:from>
    <xdr:to>
      <xdr:col>116</xdr:col>
      <xdr:colOff>114300</xdr:colOff>
      <xdr:row>83</xdr:row>
      <xdr:rowOff>12156</xdr:rowOff>
    </xdr:to>
    <xdr:sp macro="" textlink="">
      <xdr:nvSpPr>
        <xdr:cNvPr id="648" name="楕円 647">
          <a:extLst>
            <a:ext uri="{FF2B5EF4-FFF2-40B4-BE49-F238E27FC236}">
              <a16:creationId xmlns:a16="http://schemas.microsoft.com/office/drawing/2014/main" xmlns="" id="{00000000-0008-0000-0200-000088020000}"/>
            </a:ext>
          </a:extLst>
        </xdr:cNvPr>
        <xdr:cNvSpPr/>
      </xdr:nvSpPr>
      <xdr:spPr>
        <a:xfrm>
          <a:off x="22110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104883</xdr:rowOff>
    </xdr:from>
    <xdr:ext cx="469744" cy="259045"/>
    <xdr:sp macro="" textlink="">
      <xdr:nvSpPr>
        <xdr:cNvPr id="649" name="【消防施設】&#10;一人当たり面積該当値テキスト">
          <a:extLst>
            <a:ext uri="{FF2B5EF4-FFF2-40B4-BE49-F238E27FC236}">
              <a16:creationId xmlns:a16="http://schemas.microsoft.com/office/drawing/2014/main" xmlns="" id="{00000000-0008-0000-0200-000089020000}"/>
            </a:ext>
          </a:extLst>
        </xdr:cNvPr>
        <xdr:cNvSpPr txBox="1"/>
      </xdr:nvSpPr>
      <xdr:spPr>
        <a:xfrm>
          <a:off x="22199600" y="139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91802</xdr:rowOff>
    </xdr:from>
    <xdr:to>
      <xdr:col>112</xdr:col>
      <xdr:colOff>38100</xdr:colOff>
      <xdr:row>83</xdr:row>
      <xdr:rowOff>21952</xdr:rowOff>
    </xdr:to>
    <xdr:sp macro="" textlink="">
      <xdr:nvSpPr>
        <xdr:cNvPr id="650" name="楕円 649">
          <a:extLst>
            <a:ext uri="{FF2B5EF4-FFF2-40B4-BE49-F238E27FC236}">
              <a16:creationId xmlns:a16="http://schemas.microsoft.com/office/drawing/2014/main" xmlns="" id="{00000000-0008-0000-0200-00008A020000}"/>
            </a:ext>
          </a:extLst>
        </xdr:cNvPr>
        <xdr:cNvSpPr/>
      </xdr:nvSpPr>
      <xdr:spPr>
        <a:xfrm>
          <a:off x="21272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132806</xdr:rowOff>
    </xdr:from>
    <xdr:to>
      <xdr:col>116</xdr:col>
      <xdr:colOff>63500</xdr:colOff>
      <xdr:row>82</xdr:row>
      <xdr:rowOff>142602</xdr:rowOff>
    </xdr:to>
    <xdr:cxnSp macro="">
      <xdr:nvCxnSpPr>
        <xdr:cNvPr id="651" name="直線コネクタ 650">
          <a:extLst>
            <a:ext uri="{FF2B5EF4-FFF2-40B4-BE49-F238E27FC236}">
              <a16:creationId xmlns:a16="http://schemas.microsoft.com/office/drawing/2014/main" xmlns="" id="{00000000-0008-0000-0200-00008B020000}"/>
            </a:ext>
          </a:extLst>
        </xdr:cNvPr>
        <xdr:cNvCxnSpPr/>
      </xdr:nvCxnSpPr>
      <xdr:spPr>
        <a:xfrm flipV="1">
          <a:off x="21323300" y="141917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52" name="n_1aveValue【消防施設】&#10;一人当たり面積">
          <a:extLst>
            <a:ext uri="{FF2B5EF4-FFF2-40B4-BE49-F238E27FC236}">
              <a16:creationId xmlns:a16="http://schemas.microsoft.com/office/drawing/2014/main" xmlns="" id="{00000000-0008-0000-0200-00008C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87465</xdr:rowOff>
    </xdr:from>
    <xdr:ext cx="469744" cy="259045"/>
    <xdr:sp macro="" textlink="">
      <xdr:nvSpPr>
        <xdr:cNvPr id="653" name="n_2aveValue【消防施設】&#10;一人当たり面積">
          <a:extLst>
            <a:ext uri="{FF2B5EF4-FFF2-40B4-BE49-F238E27FC236}">
              <a16:creationId xmlns:a16="http://schemas.microsoft.com/office/drawing/2014/main" xmlns="" id="{00000000-0008-0000-0200-00008D020000}"/>
            </a:ext>
          </a:extLst>
        </xdr:cNvPr>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38479</xdr:rowOff>
    </xdr:from>
    <xdr:ext cx="469744" cy="259045"/>
    <xdr:sp macro="" textlink="">
      <xdr:nvSpPr>
        <xdr:cNvPr id="654" name="n_1mainValue【消防施設】&#10;一人当たり面積">
          <a:extLst>
            <a:ext uri="{FF2B5EF4-FFF2-40B4-BE49-F238E27FC236}">
              <a16:creationId xmlns:a16="http://schemas.microsoft.com/office/drawing/2014/main" xmlns="" id="{00000000-0008-0000-0200-00008E020000}"/>
            </a:ext>
          </a:extLst>
        </xdr:cNvPr>
        <xdr:cNvSpPr txBox="1"/>
      </xdr:nvSpPr>
      <xdr:spPr>
        <a:xfrm>
          <a:off x="21075727" y="139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a:extLst>
            <a:ext uri="{FF2B5EF4-FFF2-40B4-BE49-F238E27FC236}">
              <a16:creationId xmlns:a16="http://schemas.microsoft.com/office/drawing/2014/main" xmlns="" id="{00000000-0008-0000-0200-00008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a:extLst>
            <a:ext uri="{FF2B5EF4-FFF2-40B4-BE49-F238E27FC236}">
              <a16:creationId xmlns:a16="http://schemas.microsoft.com/office/drawing/2014/main" xmlns="" id="{00000000-0008-0000-0200-00009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a:extLst>
            <a:ext uri="{FF2B5EF4-FFF2-40B4-BE49-F238E27FC236}">
              <a16:creationId xmlns:a16="http://schemas.microsoft.com/office/drawing/2014/main" xmlns="" id="{00000000-0008-0000-0200-00009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a:extLst>
            <a:ext uri="{FF2B5EF4-FFF2-40B4-BE49-F238E27FC236}">
              <a16:creationId xmlns:a16="http://schemas.microsoft.com/office/drawing/2014/main" xmlns="" id="{00000000-0008-0000-0200-00009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a:extLst>
            <a:ext uri="{FF2B5EF4-FFF2-40B4-BE49-F238E27FC236}">
              <a16:creationId xmlns:a16="http://schemas.microsoft.com/office/drawing/2014/main" xmlns="" id="{00000000-0008-0000-0200-00009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a:extLst>
            <a:ext uri="{FF2B5EF4-FFF2-40B4-BE49-F238E27FC236}">
              <a16:creationId xmlns:a16="http://schemas.microsoft.com/office/drawing/2014/main" xmlns="" id="{00000000-0008-0000-0200-00009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a:extLst>
            <a:ext uri="{FF2B5EF4-FFF2-40B4-BE49-F238E27FC236}">
              <a16:creationId xmlns:a16="http://schemas.microsoft.com/office/drawing/2014/main" xmlns="" id="{00000000-0008-0000-0200-00009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a:extLst>
            <a:ext uri="{FF2B5EF4-FFF2-40B4-BE49-F238E27FC236}">
              <a16:creationId xmlns:a16="http://schemas.microsoft.com/office/drawing/2014/main" xmlns="" id="{00000000-0008-0000-0200-00009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a:extLst>
            <a:ext uri="{FF2B5EF4-FFF2-40B4-BE49-F238E27FC236}">
              <a16:creationId xmlns:a16="http://schemas.microsoft.com/office/drawing/2014/main" xmlns="" id="{00000000-0008-0000-0200-00009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a:extLst>
            <a:ext uri="{FF2B5EF4-FFF2-40B4-BE49-F238E27FC236}">
              <a16:creationId xmlns:a16="http://schemas.microsoft.com/office/drawing/2014/main" xmlns="" id="{00000000-0008-0000-0200-00009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a:extLst>
            <a:ext uri="{FF2B5EF4-FFF2-40B4-BE49-F238E27FC236}">
              <a16:creationId xmlns:a16="http://schemas.microsoft.com/office/drawing/2014/main" xmlns="" id="{00000000-0008-0000-0200-00009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a:extLst>
            <a:ext uri="{FF2B5EF4-FFF2-40B4-BE49-F238E27FC236}">
              <a16:creationId xmlns:a16="http://schemas.microsoft.com/office/drawing/2014/main" xmlns="" id="{00000000-0008-0000-0200-00009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a:extLst>
            <a:ext uri="{FF2B5EF4-FFF2-40B4-BE49-F238E27FC236}">
              <a16:creationId xmlns:a16="http://schemas.microsoft.com/office/drawing/2014/main" xmlns="" id="{00000000-0008-0000-0200-00009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a:extLst>
            <a:ext uri="{FF2B5EF4-FFF2-40B4-BE49-F238E27FC236}">
              <a16:creationId xmlns:a16="http://schemas.microsoft.com/office/drawing/2014/main" xmlns="" id="{00000000-0008-0000-0200-00009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a:extLst>
            <a:ext uri="{FF2B5EF4-FFF2-40B4-BE49-F238E27FC236}">
              <a16:creationId xmlns:a16="http://schemas.microsoft.com/office/drawing/2014/main" xmlns="" id="{00000000-0008-0000-0200-00009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a:extLst>
            <a:ext uri="{FF2B5EF4-FFF2-40B4-BE49-F238E27FC236}">
              <a16:creationId xmlns:a16="http://schemas.microsoft.com/office/drawing/2014/main" xmlns="" id="{00000000-0008-0000-0200-00009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a:extLst>
            <a:ext uri="{FF2B5EF4-FFF2-40B4-BE49-F238E27FC236}">
              <a16:creationId xmlns:a16="http://schemas.microsoft.com/office/drawing/2014/main" xmlns="" id="{00000000-0008-0000-0200-00009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a:extLst>
            <a:ext uri="{FF2B5EF4-FFF2-40B4-BE49-F238E27FC236}">
              <a16:creationId xmlns:a16="http://schemas.microsoft.com/office/drawing/2014/main" xmlns="" id="{00000000-0008-0000-0200-0000A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a:extLst>
            <a:ext uri="{FF2B5EF4-FFF2-40B4-BE49-F238E27FC236}">
              <a16:creationId xmlns:a16="http://schemas.microsoft.com/office/drawing/2014/main" xmlns="" id="{00000000-0008-0000-0200-0000A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a:extLst>
            <a:ext uri="{FF2B5EF4-FFF2-40B4-BE49-F238E27FC236}">
              <a16:creationId xmlns:a16="http://schemas.microsoft.com/office/drawing/2014/main" xmlns="" id="{00000000-0008-0000-0200-0000A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a:extLst>
            <a:ext uri="{FF2B5EF4-FFF2-40B4-BE49-F238E27FC236}">
              <a16:creationId xmlns:a16="http://schemas.microsoft.com/office/drawing/2014/main" xmlns="" id="{00000000-0008-0000-0200-0000A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a:extLst>
            <a:ext uri="{FF2B5EF4-FFF2-40B4-BE49-F238E27FC236}">
              <a16:creationId xmlns:a16="http://schemas.microsoft.com/office/drawing/2014/main" xmlns="" id="{00000000-0008-0000-0200-0000A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xmlns="" id="{00000000-0008-0000-0200-0000A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a:extLst>
            <a:ext uri="{FF2B5EF4-FFF2-40B4-BE49-F238E27FC236}">
              <a16:creationId xmlns:a16="http://schemas.microsoft.com/office/drawing/2014/main" xmlns="" id="{00000000-0008-0000-0200-0000A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80" name="直線コネクタ 679">
          <a:extLst>
            <a:ext uri="{FF2B5EF4-FFF2-40B4-BE49-F238E27FC236}">
              <a16:creationId xmlns:a16="http://schemas.microsoft.com/office/drawing/2014/main" xmlns="" id="{00000000-0008-0000-0200-0000A8020000}"/>
            </a:ext>
          </a:extLst>
        </xdr:cNvPr>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81" name="【庁舎】&#10;有形固定資産減価償却率最小値テキスト">
          <a:extLst>
            <a:ext uri="{FF2B5EF4-FFF2-40B4-BE49-F238E27FC236}">
              <a16:creationId xmlns:a16="http://schemas.microsoft.com/office/drawing/2014/main" xmlns="" id="{00000000-0008-0000-0200-0000A9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82" name="直線コネクタ 681">
          <a:extLst>
            <a:ext uri="{FF2B5EF4-FFF2-40B4-BE49-F238E27FC236}">
              <a16:creationId xmlns:a16="http://schemas.microsoft.com/office/drawing/2014/main" xmlns="" id="{00000000-0008-0000-0200-0000AA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83" name="【庁舎】&#10;有形固定資産減価償却率最大値テキスト">
          <a:extLst>
            <a:ext uri="{FF2B5EF4-FFF2-40B4-BE49-F238E27FC236}">
              <a16:creationId xmlns:a16="http://schemas.microsoft.com/office/drawing/2014/main" xmlns="" id="{00000000-0008-0000-0200-0000AB020000}"/>
            </a:ext>
          </a:extLst>
        </xdr:cNvPr>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84" name="直線コネクタ 683">
          <a:extLst>
            <a:ext uri="{FF2B5EF4-FFF2-40B4-BE49-F238E27FC236}">
              <a16:creationId xmlns:a16="http://schemas.microsoft.com/office/drawing/2014/main" xmlns="" id="{00000000-0008-0000-0200-0000AC02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159311</xdr:rowOff>
    </xdr:from>
    <xdr:ext cx="405111" cy="259045"/>
    <xdr:sp macro="" textlink="">
      <xdr:nvSpPr>
        <xdr:cNvPr id="685" name="【庁舎】&#10;有形固定資産減価償却率平均値テキスト">
          <a:extLst>
            <a:ext uri="{FF2B5EF4-FFF2-40B4-BE49-F238E27FC236}">
              <a16:creationId xmlns:a16="http://schemas.microsoft.com/office/drawing/2014/main" xmlns="" id="{00000000-0008-0000-0200-0000AD020000}"/>
            </a:ext>
          </a:extLst>
        </xdr:cNvPr>
        <xdr:cNvSpPr txBox="1"/>
      </xdr:nvSpPr>
      <xdr:spPr>
        <a:xfrm>
          <a:off x="16357600" y="1764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86" name="フローチャート: 判断 685">
          <a:extLst>
            <a:ext uri="{FF2B5EF4-FFF2-40B4-BE49-F238E27FC236}">
              <a16:creationId xmlns:a16="http://schemas.microsoft.com/office/drawing/2014/main" xmlns="" id="{00000000-0008-0000-0200-0000AE020000}"/>
            </a:ext>
          </a:extLst>
        </xdr:cNvPr>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87" name="フローチャート: 判断 686">
          <a:extLst>
            <a:ext uri="{FF2B5EF4-FFF2-40B4-BE49-F238E27FC236}">
              <a16:creationId xmlns:a16="http://schemas.microsoft.com/office/drawing/2014/main" xmlns="" id="{00000000-0008-0000-0200-0000AF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126637</xdr:rowOff>
    </xdr:from>
    <xdr:to>
      <xdr:col>76</xdr:col>
      <xdr:colOff>165100</xdr:colOff>
      <xdr:row>104</xdr:row>
      <xdr:rowOff>56787</xdr:rowOff>
    </xdr:to>
    <xdr:sp macro="" textlink="">
      <xdr:nvSpPr>
        <xdr:cNvPr id="688" name="フローチャート: 判断 687">
          <a:extLst>
            <a:ext uri="{FF2B5EF4-FFF2-40B4-BE49-F238E27FC236}">
              <a16:creationId xmlns:a16="http://schemas.microsoft.com/office/drawing/2014/main" xmlns="" id="{00000000-0008-0000-0200-0000B0020000}"/>
            </a:ext>
          </a:extLst>
        </xdr:cNvPr>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00000000-0008-0000-0200-0000B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xmlns="" id="{00000000-0008-0000-0200-0000B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xmlns="" id="{00000000-0008-0000-0200-0000B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xmlns="" id="{00000000-0008-0000-0200-0000B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xmlns="" id="{00000000-0008-0000-0200-0000B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694" name="楕円 693">
          <a:extLst>
            <a:ext uri="{FF2B5EF4-FFF2-40B4-BE49-F238E27FC236}">
              <a16:creationId xmlns:a16="http://schemas.microsoft.com/office/drawing/2014/main" xmlns="" id="{00000000-0008-0000-0200-0000B6020000}"/>
            </a:ext>
          </a:extLst>
        </xdr:cNvPr>
        <xdr:cNvSpPr/>
      </xdr:nvSpPr>
      <xdr:spPr>
        <a:xfrm>
          <a:off x="16268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43015</xdr:rowOff>
    </xdr:from>
    <xdr:ext cx="405111" cy="259045"/>
    <xdr:sp macro="" textlink="">
      <xdr:nvSpPr>
        <xdr:cNvPr id="695" name="【庁舎】&#10;有形固定資産減価償却率該当値テキスト">
          <a:extLst>
            <a:ext uri="{FF2B5EF4-FFF2-40B4-BE49-F238E27FC236}">
              <a16:creationId xmlns:a16="http://schemas.microsoft.com/office/drawing/2014/main" xmlns="" id="{00000000-0008-0000-0200-0000B7020000}"/>
            </a:ext>
          </a:extLst>
        </xdr:cNvPr>
        <xdr:cNvSpPr txBox="1"/>
      </xdr:nvSpPr>
      <xdr:spPr>
        <a:xfrm>
          <a:off x="16357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696" name="楕円 695">
          <a:extLst>
            <a:ext uri="{FF2B5EF4-FFF2-40B4-BE49-F238E27FC236}">
              <a16:creationId xmlns:a16="http://schemas.microsoft.com/office/drawing/2014/main" xmlns="" id="{00000000-0008-0000-0200-0000B8020000}"/>
            </a:ext>
          </a:extLst>
        </xdr:cNvPr>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115388</xdr:rowOff>
    </xdr:to>
    <xdr:cxnSp macro="">
      <xdr:nvCxnSpPr>
        <xdr:cNvPr id="697" name="直線コネクタ 696">
          <a:extLst>
            <a:ext uri="{FF2B5EF4-FFF2-40B4-BE49-F238E27FC236}">
              <a16:creationId xmlns:a16="http://schemas.microsoft.com/office/drawing/2014/main" xmlns="" id="{00000000-0008-0000-0200-0000B9020000}"/>
            </a:ext>
          </a:extLst>
        </xdr:cNvPr>
        <xdr:cNvCxnSpPr/>
      </xdr:nvCxnSpPr>
      <xdr:spPr>
        <a:xfrm>
          <a:off x="15481300" y="17991908"/>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698" name="n_1aveValue【庁舎】&#10;有形固定資産減価償却率">
          <a:extLst>
            <a:ext uri="{FF2B5EF4-FFF2-40B4-BE49-F238E27FC236}">
              <a16:creationId xmlns:a16="http://schemas.microsoft.com/office/drawing/2014/main" xmlns="" id="{00000000-0008-0000-0200-0000BA02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73314</xdr:rowOff>
    </xdr:from>
    <xdr:ext cx="405111" cy="259045"/>
    <xdr:sp macro="" textlink="">
      <xdr:nvSpPr>
        <xdr:cNvPr id="699" name="n_2aveValue【庁舎】&#10;有形固定資産減価償却率">
          <a:extLst>
            <a:ext uri="{FF2B5EF4-FFF2-40B4-BE49-F238E27FC236}">
              <a16:creationId xmlns:a16="http://schemas.microsoft.com/office/drawing/2014/main" xmlns="" id="{00000000-0008-0000-0200-0000BB020000}"/>
            </a:ext>
          </a:extLst>
        </xdr:cNvPr>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700" name="n_1mainValue【庁舎】&#10;有形固定資産減価償却率">
          <a:extLst>
            <a:ext uri="{FF2B5EF4-FFF2-40B4-BE49-F238E27FC236}">
              <a16:creationId xmlns:a16="http://schemas.microsoft.com/office/drawing/2014/main" xmlns="" id="{00000000-0008-0000-0200-0000BC020000}"/>
            </a:ext>
          </a:extLst>
        </xdr:cNvPr>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xmlns="" id="{00000000-0008-0000-02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xmlns="" id="{00000000-0008-0000-02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xmlns="" id="{00000000-0008-0000-02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xmlns="" id="{00000000-0008-0000-02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xmlns="" id="{00000000-0008-0000-02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xmlns="" id="{00000000-0008-0000-02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xmlns="" id="{00000000-0008-0000-02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xmlns="" id="{00000000-0008-0000-02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xmlns="" id="{00000000-0008-0000-02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xmlns="" id="{00000000-0008-0000-02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xmlns="" id="{00000000-0008-0000-02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xmlns="" id="{00000000-0008-0000-02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xmlns="" id="{00000000-0008-0000-02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xmlns="" id="{00000000-0008-0000-02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xmlns="" id="{00000000-0008-0000-02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xmlns="" id="{00000000-0008-0000-02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xmlns="" id="{00000000-0008-0000-02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xmlns="" id="{00000000-0008-0000-02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xmlns="" id="{00000000-0008-0000-02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xmlns="" id="{00000000-0008-0000-02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xmlns="" id="{00000000-0008-0000-02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xmlns="" id="{00000000-0008-0000-02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xmlns="" id="{00000000-0008-0000-02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xmlns="" id="{00000000-0008-0000-02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xmlns="" id="{00000000-0008-0000-02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726" name="直線コネクタ 725">
          <a:extLst>
            <a:ext uri="{FF2B5EF4-FFF2-40B4-BE49-F238E27FC236}">
              <a16:creationId xmlns:a16="http://schemas.microsoft.com/office/drawing/2014/main" xmlns="" id="{00000000-0008-0000-0200-0000D6020000}"/>
            </a:ext>
          </a:extLst>
        </xdr:cNvPr>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727" name="【庁舎】&#10;一人当たり面積最小値テキスト">
          <a:extLst>
            <a:ext uri="{FF2B5EF4-FFF2-40B4-BE49-F238E27FC236}">
              <a16:creationId xmlns:a16="http://schemas.microsoft.com/office/drawing/2014/main" xmlns="" id="{00000000-0008-0000-0200-0000D7020000}"/>
            </a:ext>
          </a:extLst>
        </xdr:cNvPr>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728" name="直線コネクタ 727">
          <a:extLst>
            <a:ext uri="{FF2B5EF4-FFF2-40B4-BE49-F238E27FC236}">
              <a16:creationId xmlns:a16="http://schemas.microsoft.com/office/drawing/2014/main" xmlns="" id="{00000000-0008-0000-0200-0000D8020000}"/>
            </a:ext>
          </a:extLst>
        </xdr:cNvPr>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729" name="【庁舎】&#10;一人当たり面積最大値テキスト">
          <a:extLst>
            <a:ext uri="{FF2B5EF4-FFF2-40B4-BE49-F238E27FC236}">
              <a16:creationId xmlns:a16="http://schemas.microsoft.com/office/drawing/2014/main" xmlns="" id="{00000000-0008-0000-0200-0000D9020000}"/>
            </a:ext>
          </a:extLst>
        </xdr:cNvPr>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730" name="直線コネクタ 729">
          <a:extLst>
            <a:ext uri="{FF2B5EF4-FFF2-40B4-BE49-F238E27FC236}">
              <a16:creationId xmlns:a16="http://schemas.microsoft.com/office/drawing/2014/main" xmlns="" id="{00000000-0008-0000-0200-0000DA020000}"/>
            </a:ext>
          </a:extLst>
        </xdr:cNvPr>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731" name="【庁舎】&#10;一人当たり面積平均値テキスト">
          <a:extLst>
            <a:ext uri="{FF2B5EF4-FFF2-40B4-BE49-F238E27FC236}">
              <a16:creationId xmlns:a16="http://schemas.microsoft.com/office/drawing/2014/main" xmlns="" id="{00000000-0008-0000-0200-0000DB020000}"/>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32" name="フローチャート: 判断 731">
          <a:extLst>
            <a:ext uri="{FF2B5EF4-FFF2-40B4-BE49-F238E27FC236}">
              <a16:creationId xmlns:a16="http://schemas.microsoft.com/office/drawing/2014/main" xmlns="" id="{00000000-0008-0000-0200-0000DC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733" name="フローチャート: 判断 732">
          <a:extLst>
            <a:ext uri="{FF2B5EF4-FFF2-40B4-BE49-F238E27FC236}">
              <a16:creationId xmlns:a16="http://schemas.microsoft.com/office/drawing/2014/main" xmlns="" id="{00000000-0008-0000-0200-0000DD020000}"/>
            </a:ext>
          </a:extLst>
        </xdr:cNvPr>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119018</xdr:rowOff>
    </xdr:from>
    <xdr:to>
      <xdr:col>107</xdr:col>
      <xdr:colOff>101600</xdr:colOff>
      <xdr:row>107</xdr:row>
      <xdr:rowOff>49168</xdr:rowOff>
    </xdr:to>
    <xdr:sp macro="" textlink="">
      <xdr:nvSpPr>
        <xdr:cNvPr id="734" name="フローチャート: 判断 733">
          <a:extLst>
            <a:ext uri="{FF2B5EF4-FFF2-40B4-BE49-F238E27FC236}">
              <a16:creationId xmlns:a16="http://schemas.microsoft.com/office/drawing/2014/main" xmlns="" id="{00000000-0008-0000-0200-0000DE020000}"/>
            </a:ext>
          </a:extLst>
        </xdr:cNvPr>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0000000-0008-0000-02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0000000-0008-0000-02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00000000-0008-0000-02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00000000-0008-0000-02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00000000-0008-0000-02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66766</xdr:rowOff>
    </xdr:from>
    <xdr:to>
      <xdr:col>116</xdr:col>
      <xdr:colOff>114300</xdr:colOff>
      <xdr:row>100</xdr:row>
      <xdr:rowOff>168366</xdr:rowOff>
    </xdr:to>
    <xdr:sp macro="" textlink="">
      <xdr:nvSpPr>
        <xdr:cNvPr id="740" name="楕円 739">
          <a:extLst>
            <a:ext uri="{FF2B5EF4-FFF2-40B4-BE49-F238E27FC236}">
              <a16:creationId xmlns:a16="http://schemas.microsoft.com/office/drawing/2014/main" xmlns="" id="{00000000-0008-0000-0200-0000E4020000}"/>
            </a:ext>
          </a:extLst>
        </xdr:cNvPr>
        <xdr:cNvSpPr/>
      </xdr:nvSpPr>
      <xdr:spPr>
        <a:xfrm>
          <a:off x="22110700" y="172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19793</xdr:rowOff>
    </xdr:from>
    <xdr:ext cx="469744" cy="259045"/>
    <xdr:sp macro="" textlink="">
      <xdr:nvSpPr>
        <xdr:cNvPr id="741" name="【庁舎】&#10;一人当たり面積該当値テキスト">
          <a:extLst>
            <a:ext uri="{FF2B5EF4-FFF2-40B4-BE49-F238E27FC236}">
              <a16:creationId xmlns:a16="http://schemas.microsoft.com/office/drawing/2014/main" xmlns="" id="{00000000-0008-0000-0200-0000E5020000}"/>
            </a:ext>
          </a:extLst>
        </xdr:cNvPr>
        <xdr:cNvSpPr txBox="1"/>
      </xdr:nvSpPr>
      <xdr:spPr>
        <a:xfrm>
          <a:off x="22199600" y="1716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91802</xdr:rowOff>
    </xdr:from>
    <xdr:to>
      <xdr:col>112</xdr:col>
      <xdr:colOff>38100</xdr:colOff>
      <xdr:row>101</xdr:row>
      <xdr:rowOff>21952</xdr:rowOff>
    </xdr:to>
    <xdr:sp macro="" textlink="">
      <xdr:nvSpPr>
        <xdr:cNvPr id="742" name="楕円 741">
          <a:extLst>
            <a:ext uri="{FF2B5EF4-FFF2-40B4-BE49-F238E27FC236}">
              <a16:creationId xmlns:a16="http://schemas.microsoft.com/office/drawing/2014/main" xmlns="" id="{00000000-0008-0000-0200-0000E6020000}"/>
            </a:ext>
          </a:extLst>
        </xdr:cNvPr>
        <xdr:cNvSpPr/>
      </xdr:nvSpPr>
      <xdr:spPr>
        <a:xfrm>
          <a:off x="21272500" y="172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117566</xdr:rowOff>
    </xdr:from>
    <xdr:to>
      <xdr:col>116</xdr:col>
      <xdr:colOff>63500</xdr:colOff>
      <xdr:row>100</xdr:row>
      <xdr:rowOff>142602</xdr:rowOff>
    </xdr:to>
    <xdr:cxnSp macro="">
      <xdr:nvCxnSpPr>
        <xdr:cNvPr id="743" name="直線コネクタ 742">
          <a:extLst>
            <a:ext uri="{FF2B5EF4-FFF2-40B4-BE49-F238E27FC236}">
              <a16:creationId xmlns:a16="http://schemas.microsoft.com/office/drawing/2014/main" xmlns="" id="{00000000-0008-0000-0200-0000E7020000}"/>
            </a:ext>
          </a:extLst>
        </xdr:cNvPr>
        <xdr:cNvCxnSpPr/>
      </xdr:nvCxnSpPr>
      <xdr:spPr>
        <a:xfrm flipV="1">
          <a:off x="21323300" y="17262566"/>
          <a:ext cx="8382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162758</xdr:rowOff>
    </xdr:from>
    <xdr:ext cx="469744" cy="259045"/>
    <xdr:sp macro="" textlink="">
      <xdr:nvSpPr>
        <xdr:cNvPr id="744" name="n_1aveValue【庁舎】&#10;一人当たり面積">
          <a:extLst>
            <a:ext uri="{FF2B5EF4-FFF2-40B4-BE49-F238E27FC236}">
              <a16:creationId xmlns:a16="http://schemas.microsoft.com/office/drawing/2014/main" xmlns="" id="{00000000-0008-0000-0200-0000E8020000}"/>
            </a:ext>
          </a:extLst>
        </xdr:cNvPr>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65695</xdr:rowOff>
    </xdr:from>
    <xdr:ext cx="469744" cy="259045"/>
    <xdr:sp macro="" textlink="">
      <xdr:nvSpPr>
        <xdr:cNvPr id="745" name="n_2aveValue【庁舎】&#10;一人当たり面積">
          <a:extLst>
            <a:ext uri="{FF2B5EF4-FFF2-40B4-BE49-F238E27FC236}">
              <a16:creationId xmlns:a16="http://schemas.microsoft.com/office/drawing/2014/main" xmlns="" id="{00000000-0008-0000-0200-0000E9020000}"/>
            </a:ext>
          </a:extLst>
        </xdr:cNvPr>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38479</xdr:rowOff>
    </xdr:from>
    <xdr:ext cx="469744" cy="259045"/>
    <xdr:sp macro="" textlink="">
      <xdr:nvSpPr>
        <xdr:cNvPr id="746" name="n_1mainValue【庁舎】&#10;一人当たり面積">
          <a:extLst>
            <a:ext uri="{FF2B5EF4-FFF2-40B4-BE49-F238E27FC236}">
              <a16:creationId xmlns:a16="http://schemas.microsoft.com/office/drawing/2014/main" xmlns="" id="{00000000-0008-0000-0200-0000EA020000}"/>
            </a:ext>
          </a:extLst>
        </xdr:cNvPr>
        <xdr:cNvSpPr txBox="1"/>
      </xdr:nvSpPr>
      <xdr:spPr>
        <a:xfrm>
          <a:off x="21075727" y="170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xmlns="" id="{00000000-0008-0000-02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xmlns="" id="{00000000-0008-0000-02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xmlns="" id="{00000000-0008-0000-02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償却率が類似団体平均を上回っているものは、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図書館及び市民会館（集会所等）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市民会館（集会所等）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類似団体内で最も大きな値となっている。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いずれも建設から相当の年数が経っているものがほとんどで、大規模修繕や建て替え等が予想される。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一般廃棄物処理施設、体育館・プール、保健センター・保健所、福祉施設、消防施設、庁舎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については、類似団体平均を下回っているものの、個別に見れば老朽化している施設も存在している。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また、一人当たりの数値では、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廃棄物処理施設有形固定資産（償却資産）額、体育館・プール面積、福祉施設面積、消防施設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、庁舎面積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で類似団体平均を上回っており、特に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、庁舎面積は類似団体内で最も大きな数値となっている。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それぞれの施設の状況や規模、需要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等を総合的に検討し、個別施設計画を策定するなど公共施設の適切な管理を進めていく必要がある。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14,834
95.59
10,838,663
10,251,766
400,399
5,451,301
9,525,913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人口減少や県下で最も高齢化率が高い（</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年国調</a:t>
          </a:r>
          <a:r>
            <a:rPr lang="en-US" altLang="ja-JP" sz="1100" b="0" i="0" baseline="0">
              <a:solidFill>
                <a:schemeClr val="dk1"/>
              </a:solidFill>
              <a:effectLst/>
              <a:latin typeface="+mn-lt"/>
              <a:ea typeface="+mn-ea"/>
              <a:cs typeface="+mn-cs"/>
            </a:rPr>
            <a:t>41.3</a:t>
          </a:r>
          <a:r>
            <a:rPr lang="ja-JP" altLang="ja-JP" sz="1100" b="0" i="0" baseline="0">
              <a:solidFill>
                <a:schemeClr val="dk1"/>
              </a:solidFill>
              <a:effectLst/>
              <a:latin typeface="+mn-lt"/>
              <a:ea typeface="+mn-ea"/>
              <a:cs typeface="+mn-cs"/>
            </a:rPr>
            <a:t>％）ことに加え、長引く景気低迷による減収などから、類似団体平均を大きく下回っている状況。</a:t>
          </a:r>
          <a:endParaRPr lang="ja-JP" altLang="ja-JP" sz="1400">
            <a:effectLst/>
          </a:endParaRPr>
        </a:p>
        <a:p>
          <a:pPr rtl="0"/>
          <a:r>
            <a:rPr lang="ja-JP" altLang="ja-JP" sz="1100" b="0" i="0" baseline="0">
              <a:solidFill>
                <a:schemeClr val="dk1"/>
              </a:solidFill>
              <a:effectLst/>
              <a:latin typeface="+mn-lt"/>
              <a:ea typeface="+mn-ea"/>
              <a:cs typeface="+mn-cs"/>
            </a:rPr>
            <a:t>　基幹税収である固定資産税については、地価の下落傾向が続いており、合併時の平成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年度に比べると、約</a:t>
          </a:r>
          <a:r>
            <a:rPr lang="en-US" altLang="ja-JP" sz="1100" b="0" i="0" baseline="0">
              <a:solidFill>
                <a:sysClr val="windowText" lastClr="000000"/>
              </a:solidFill>
              <a:effectLst/>
              <a:latin typeface="+mn-lt"/>
              <a:ea typeface="+mn-ea"/>
              <a:cs typeface="+mn-cs"/>
            </a:rPr>
            <a:t>96</a:t>
          </a:r>
          <a:r>
            <a:rPr lang="ja-JP" altLang="ja-JP" sz="1100" b="0" i="0" baseline="0">
              <a:solidFill>
                <a:schemeClr val="dk1"/>
              </a:solidFill>
              <a:effectLst/>
              <a:latin typeface="+mn-lt"/>
              <a:ea typeface="+mn-ea"/>
              <a:cs typeface="+mn-cs"/>
            </a:rPr>
            <a:t>百万円、</a:t>
          </a:r>
          <a:r>
            <a:rPr lang="en-US" altLang="ja-JP" sz="1100" b="0" i="0" baseline="0">
              <a:solidFill>
                <a:sysClr val="windowText" lastClr="000000"/>
              </a:solidFill>
              <a:effectLst/>
              <a:latin typeface="+mn-lt"/>
              <a:ea typeface="+mn-ea"/>
              <a:cs typeface="+mn-cs"/>
            </a:rPr>
            <a:t>12.2</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の減少となっている。</a:t>
          </a:r>
          <a:endParaRPr lang="ja-JP" altLang="ja-JP" sz="1400">
            <a:effectLst/>
          </a:endParaRPr>
        </a:p>
        <a:p>
          <a:r>
            <a:rPr lang="ja-JP" altLang="ja-JP" sz="1100" b="0" i="0" baseline="0">
              <a:solidFill>
                <a:schemeClr val="dk1"/>
              </a:solidFill>
              <a:effectLst/>
              <a:latin typeface="+mn-lt"/>
              <a:ea typeface="+mn-ea"/>
              <a:cs typeface="+mn-cs"/>
            </a:rPr>
            <a:t>　今後、地方税の徴収強化や投資的経費の抑制等の取組みだけでなく、新たな魅力づくり、地場産業の活性化など、財政基盤の強化に努める。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cxnSp macro="">
      <xdr:nvCxnSpPr>
        <xdr:cNvPr id="73" name="直線コネクタ 72"/>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106741</xdr:rowOff>
    </xdr:to>
    <xdr:cxnSp macro="">
      <xdr:nvCxnSpPr>
        <xdr:cNvPr id="76" name="直線コネクタ 75"/>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a:t>
          </a:r>
          <a:r>
            <a:rPr lang="ja-JP" altLang="ja-JP" sz="900">
              <a:solidFill>
                <a:sysClr val="windowText" lastClr="000000"/>
              </a:solidFill>
              <a:effectLst/>
              <a:latin typeface="+mn-lt"/>
              <a:ea typeface="+mn-ea"/>
              <a:cs typeface="+mn-cs"/>
            </a:rPr>
            <a:t>経常収支比率については、</a:t>
          </a:r>
          <a:r>
            <a:rPr lang="en-US" altLang="ja-JP" sz="900">
              <a:solidFill>
                <a:sysClr val="windowText" lastClr="000000"/>
              </a:solidFill>
              <a:effectLst/>
              <a:latin typeface="+mn-lt"/>
              <a:ea typeface="+mn-ea"/>
              <a:cs typeface="+mn-cs"/>
            </a:rPr>
            <a:t>97.9</a:t>
          </a:r>
          <a:r>
            <a:rPr lang="ja-JP" altLang="ja-JP" sz="900">
              <a:solidFill>
                <a:sysClr val="windowText" lastClr="000000"/>
              </a:solidFill>
              <a:effectLst/>
              <a:latin typeface="+mn-lt"/>
              <a:ea typeface="+mn-ea"/>
              <a:cs typeface="+mn-cs"/>
            </a:rPr>
            <a:t>％になっており、前年度決算値の</a:t>
          </a:r>
          <a:r>
            <a:rPr lang="en-US" altLang="ja-JP" sz="900">
              <a:solidFill>
                <a:sysClr val="windowText" lastClr="000000"/>
              </a:solidFill>
              <a:effectLst/>
              <a:latin typeface="+mn-lt"/>
              <a:ea typeface="+mn-ea"/>
              <a:cs typeface="+mn-cs"/>
            </a:rPr>
            <a:t>98.5</a:t>
          </a:r>
          <a:r>
            <a:rPr lang="ja-JP" altLang="ja-JP" sz="900">
              <a:solidFill>
                <a:sysClr val="windowText" lastClr="000000"/>
              </a:solidFill>
              <a:effectLst/>
              <a:latin typeface="+mn-lt"/>
              <a:ea typeface="+mn-ea"/>
              <a:cs typeface="+mn-cs"/>
            </a:rPr>
            <a:t>％に比べて、</a:t>
          </a:r>
          <a:r>
            <a:rPr lang="en-US" altLang="ja-JP" sz="900">
              <a:solidFill>
                <a:sysClr val="windowText" lastClr="000000"/>
              </a:solidFill>
              <a:effectLst/>
              <a:latin typeface="+mn-lt"/>
              <a:ea typeface="+mn-ea"/>
              <a:cs typeface="+mn-cs"/>
            </a:rPr>
            <a:t>0.6</a:t>
          </a:r>
          <a:r>
            <a:rPr lang="ja-JP" altLang="ja-JP" sz="900">
              <a:solidFill>
                <a:sysClr val="windowText" lastClr="000000"/>
              </a:solidFill>
              <a:effectLst/>
              <a:latin typeface="+mn-lt"/>
              <a:ea typeface="+mn-ea"/>
              <a:cs typeface="+mn-cs"/>
            </a:rPr>
            <a:t>ポイントの</a:t>
          </a:r>
          <a:r>
            <a:rPr lang="ja-JP" altLang="en-US" sz="900">
              <a:solidFill>
                <a:sysClr val="windowText" lastClr="000000"/>
              </a:solidFill>
              <a:effectLst/>
              <a:latin typeface="+mn-lt"/>
              <a:ea typeface="+mn-ea"/>
              <a:cs typeface="+mn-cs"/>
            </a:rPr>
            <a:t>改善</a:t>
          </a:r>
          <a:r>
            <a:rPr lang="ja-JP" altLang="ja-JP" sz="900">
              <a:solidFill>
                <a:sysClr val="windowText" lastClr="000000"/>
              </a:solidFill>
              <a:effectLst/>
              <a:latin typeface="+mn-lt"/>
              <a:ea typeface="+mn-ea"/>
              <a:cs typeface="+mn-cs"/>
            </a:rPr>
            <a:t>となっている。計算式の分子にあたる経常経費充当一般財源等は、前年度に比べて</a:t>
          </a:r>
          <a:r>
            <a:rPr lang="ja-JP" altLang="en-US" sz="900">
              <a:solidFill>
                <a:sysClr val="windowText" lastClr="000000"/>
              </a:solidFill>
              <a:effectLst/>
              <a:latin typeface="+mn-lt"/>
              <a:ea typeface="+mn-ea"/>
              <a:cs typeface="+mn-cs"/>
            </a:rPr>
            <a:t>△</a:t>
          </a:r>
          <a:r>
            <a:rPr lang="en-US" altLang="ja-JP" sz="900">
              <a:solidFill>
                <a:sysClr val="windowText" lastClr="000000"/>
              </a:solidFill>
              <a:effectLst/>
              <a:latin typeface="+mn-lt"/>
              <a:ea typeface="+mn-ea"/>
              <a:cs typeface="+mn-cs"/>
            </a:rPr>
            <a:t>66,247</a:t>
          </a:r>
          <a:r>
            <a:rPr lang="ja-JP" altLang="en-US" sz="900">
              <a:solidFill>
                <a:sysClr val="windowText" lastClr="000000"/>
              </a:solidFill>
              <a:effectLst/>
              <a:latin typeface="+mn-lt"/>
              <a:ea typeface="+mn-ea"/>
              <a:cs typeface="+mn-cs"/>
            </a:rPr>
            <a:t>千円（△</a:t>
          </a:r>
          <a:r>
            <a:rPr lang="en-US" altLang="ja-JP" sz="900">
              <a:solidFill>
                <a:sysClr val="windowText" lastClr="000000"/>
              </a:solidFill>
              <a:effectLst/>
              <a:latin typeface="+mn-lt"/>
              <a:ea typeface="+mn-ea"/>
              <a:cs typeface="+mn-cs"/>
            </a:rPr>
            <a:t>1.3</a:t>
          </a:r>
          <a:r>
            <a:rPr lang="ja-JP" altLang="en-US" sz="900">
              <a:solidFill>
                <a:sysClr val="windowText" lastClr="000000"/>
              </a:solidFill>
              <a:effectLst/>
              <a:latin typeface="+mn-lt"/>
              <a:ea typeface="+mn-ea"/>
              <a:cs typeface="+mn-cs"/>
            </a:rPr>
            <a:t>％）の減となった。職員数の増などによる人件費（＋</a:t>
          </a:r>
          <a:r>
            <a:rPr lang="en-US" altLang="ja-JP" sz="900">
              <a:solidFill>
                <a:sysClr val="windowText" lastClr="000000"/>
              </a:solidFill>
              <a:effectLst/>
              <a:latin typeface="+mn-lt"/>
              <a:ea typeface="+mn-ea"/>
              <a:cs typeface="+mn-cs"/>
            </a:rPr>
            <a:t>15,524</a:t>
          </a:r>
          <a:r>
            <a:rPr lang="ja-JP" altLang="en-US" sz="900">
              <a:solidFill>
                <a:sysClr val="windowText" lastClr="000000"/>
              </a:solidFill>
              <a:effectLst/>
              <a:latin typeface="+mn-lt"/>
              <a:ea typeface="+mn-ea"/>
              <a:cs typeface="+mn-cs"/>
            </a:rPr>
            <a:t>千円）と</a:t>
          </a:r>
          <a:r>
            <a:rPr lang="ja-JP" altLang="ja-JP" sz="900">
              <a:solidFill>
                <a:schemeClr val="dk1"/>
              </a:solidFill>
              <a:effectLst/>
              <a:latin typeface="+mn-lt"/>
              <a:ea typeface="+mn-ea"/>
              <a:cs typeface="+mn-cs"/>
            </a:rPr>
            <a:t>介護保険施設事業への運営費負担（＋</a:t>
          </a:r>
          <a:r>
            <a:rPr lang="en-US" altLang="ja-JP" sz="900">
              <a:solidFill>
                <a:schemeClr val="dk1"/>
              </a:solidFill>
              <a:effectLst/>
              <a:latin typeface="+mn-lt"/>
              <a:ea typeface="+mn-ea"/>
              <a:cs typeface="+mn-cs"/>
            </a:rPr>
            <a:t>65,083</a:t>
          </a:r>
          <a:r>
            <a:rPr lang="ja-JP" altLang="ja-JP" sz="900">
              <a:solidFill>
                <a:schemeClr val="dk1"/>
              </a:solidFill>
              <a:effectLst/>
              <a:latin typeface="+mn-lt"/>
              <a:ea typeface="+mn-ea"/>
              <a:cs typeface="+mn-cs"/>
            </a:rPr>
            <a:t>千円）</a:t>
          </a:r>
          <a:r>
            <a:rPr lang="ja-JP" altLang="en-US" sz="900">
              <a:solidFill>
                <a:schemeClr val="dk1"/>
              </a:solidFill>
              <a:effectLst/>
              <a:latin typeface="+mn-lt"/>
              <a:ea typeface="+mn-ea"/>
              <a:cs typeface="+mn-cs"/>
            </a:rPr>
            <a:t>は</a:t>
          </a:r>
          <a:r>
            <a:rPr lang="ja-JP" altLang="ja-JP" sz="900">
              <a:solidFill>
                <a:schemeClr val="dk1"/>
              </a:solidFill>
              <a:effectLst/>
              <a:latin typeface="+mn-lt"/>
              <a:ea typeface="+mn-ea"/>
              <a:cs typeface="+mn-cs"/>
            </a:rPr>
            <a:t>増額</a:t>
          </a:r>
          <a:r>
            <a:rPr lang="ja-JP" altLang="en-US" sz="900">
              <a:solidFill>
                <a:schemeClr val="dk1"/>
              </a:solidFill>
              <a:effectLst/>
              <a:latin typeface="+mn-lt"/>
              <a:ea typeface="+mn-ea"/>
              <a:cs typeface="+mn-cs"/>
            </a:rPr>
            <a:t>と</a:t>
          </a:r>
          <a:r>
            <a:rPr lang="ja-JP" altLang="en-US" sz="900">
              <a:solidFill>
                <a:sysClr val="windowText" lastClr="000000"/>
              </a:solidFill>
              <a:effectLst/>
              <a:latin typeface="+mn-lt"/>
              <a:ea typeface="+mn-ea"/>
              <a:cs typeface="+mn-cs"/>
            </a:rPr>
            <a:t>なっているが、補助費等のうち、小豆島中央病院企業団への負担金は減額（△</a:t>
          </a:r>
          <a:r>
            <a:rPr lang="en-US" altLang="ja-JP" sz="900">
              <a:solidFill>
                <a:sysClr val="windowText" lastClr="000000"/>
              </a:solidFill>
              <a:effectLst/>
              <a:latin typeface="+mn-lt"/>
              <a:ea typeface="+mn-ea"/>
              <a:cs typeface="+mn-cs"/>
            </a:rPr>
            <a:t>194,807</a:t>
          </a:r>
          <a:r>
            <a:rPr lang="ja-JP" altLang="en-US" sz="900">
              <a:solidFill>
                <a:sysClr val="windowText" lastClr="000000"/>
              </a:solidFill>
              <a:effectLst/>
              <a:latin typeface="+mn-lt"/>
              <a:ea typeface="+mn-ea"/>
              <a:cs typeface="+mn-cs"/>
            </a:rPr>
            <a:t>千円）となったことの影響が大きい。　　</a:t>
          </a:r>
          <a:endParaRPr lang="en-US" altLang="ja-JP" sz="900">
            <a:solidFill>
              <a:sysClr val="windowText" lastClr="000000"/>
            </a:solidFill>
            <a:effectLst/>
            <a:latin typeface="+mn-lt"/>
            <a:ea typeface="+mn-ea"/>
            <a:cs typeface="+mn-cs"/>
          </a:endParaRPr>
        </a:p>
        <a:p>
          <a:r>
            <a:rPr lang="ja-JP" altLang="en-US" sz="900">
              <a:solidFill>
                <a:sysClr val="windowText" lastClr="000000"/>
              </a:solidFill>
              <a:effectLst/>
              <a:latin typeface="+mn-lt"/>
              <a:ea typeface="+mn-ea"/>
              <a:cs typeface="+mn-cs"/>
            </a:rPr>
            <a:t>　計算式の分母である経常一般財源等は△</a:t>
          </a:r>
          <a:r>
            <a:rPr lang="en-US" altLang="ja-JP" sz="900">
              <a:solidFill>
                <a:sysClr val="windowText" lastClr="000000"/>
              </a:solidFill>
              <a:effectLst/>
              <a:latin typeface="+mn-lt"/>
              <a:ea typeface="+mn-ea"/>
              <a:cs typeface="+mn-cs"/>
            </a:rPr>
            <a:t>37,665</a:t>
          </a:r>
          <a:r>
            <a:rPr lang="ja-JP" altLang="en-US" sz="900">
              <a:solidFill>
                <a:sysClr val="windowText" lastClr="000000"/>
              </a:solidFill>
              <a:effectLst/>
              <a:latin typeface="+mn-lt"/>
              <a:ea typeface="+mn-ea"/>
              <a:cs typeface="+mn-cs"/>
            </a:rPr>
            <a:t>千円（△</a:t>
          </a:r>
          <a:r>
            <a:rPr lang="en-US" altLang="ja-JP" sz="900">
              <a:solidFill>
                <a:sysClr val="windowText" lastClr="000000"/>
              </a:solidFill>
              <a:effectLst/>
              <a:latin typeface="+mn-lt"/>
              <a:ea typeface="+mn-ea"/>
              <a:cs typeface="+mn-cs"/>
            </a:rPr>
            <a:t>0.7</a:t>
          </a:r>
          <a:r>
            <a:rPr lang="ja-JP" altLang="en-US" sz="900">
              <a:solidFill>
                <a:sysClr val="windowText" lastClr="000000"/>
              </a:solidFill>
              <a:effectLst/>
              <a:latin typeface="+mn-lt"/>
              <a:ea typeface="+mn-ea"/>
              <a:cs typeface="+mn-cs"/>
            </a:rPr>
            <a:t>％）の減となった。個人所得割の増（＋</a:t>
          </a:r>
          <a:r>
            <a:rPr lang="en-US" altLang="ja-JP" sz="900">
              <a:solidFill>
                <a:sysClr val="windowText" lastClr="000000"/>
              </a:solidFill>
              <a:effectLst/>
              <a:latin typeface="+mn-lt"/>
              <a:ea typeface="+mn-ea"/>
              <a:cs typeface="+mn-cs"/>
            </a:rPr>
            <a:t>10,678</a:t>
          </a:r>
          <a:r>
            <a:rPr lang="ja-JP" altLang="en-US" sz="900">
              <a:solidFill>
                <a:sysClr val="windowText" lastClr="000000"/>
              </a:solidFill>
              <a:effectLst/>
              <a:latin typeface="+mn-lt"/>
              <a:ea typeface="+mn-ea"/>
              <a:cs typeface="+mn-cs"/>
            </a:rPr>
            <a:t>千円）や償却資産に係る特例期間の終了などによる固定資産税の増（＋</a:t>
          </a:r>
          <a:r>
            <a:rPr lang="en-US" altLang="ja-JP" sz="900">
              <a:solidFill>
                <a:sysClr val="windowText" lastClr="000000"/>
              </a:solidFill>
              <a:effectLst/>
              <a:latin typeface="+mn-lt"/>
              <a:ea typeface="+mn-ea"/>
              <a:cs typeface="+mn-cs"/>
            </a:rPr>
            <a:t>24,154</a:t>
          </a:r>
          <a:r>
            <a:rPr lang="ja-JP" altLang="en-US" sz="900">
              <a:solidFill>
                <a:sysClr val="windowText" lastClr="000000"/>
              </a:solidFill>
              <a:effectLst/>
              <a:latin typeface="+mn-lt"/>
              <a:ea typeface="+mn-ea"/>
              <a:cs typeface="+mn-cs"/>
            </a:rPr>
            <a:t>千円）のために町税収入は増（＋</a:t>
          </a:r>
          <a:r>
            <a:rPr lang="en-US" altLang="ja-JP" sz="900">
              <a:solidFill>
                <a:sysClr val="windowText" lastClr="000000"/>
              </a:solidFill>
              <a:effectLst/>
              <a:latin typeface="+mn-lt"/>
              <a:ea typeface="+mn-ea"/>
              <a:cs typeface="+mn-cs"/>
            </a:rPr>
            <a:t>41,182</a:t>
          </a:r>
          <a:r>
            <a:rPr lang="ja-JP" altLang="en-US" sz="900">
              <a:solidFill>
                <a:sysClr val="windowText" lastClr="000000"/>
              </a:solidFill>
              <a:effectLst/>
              <a:latin typeface="+mn-lt"/>
              <a:ea typeface="+mn-ea"/>
              <a:cs typeface="+mn-cs"/>
            </a:rPr>
            <a:t>千円）となったが、景気変動等の影響による地方消費税交付金の減（△</a:t>
          </a:r>
          <a:r>
            <a:rPr lang="en-US" altLang="ja-JP" sz="900">
              <a:solidFill>
                <a:sysClr val="windowText" lastClr="000000"/>
              </a:solidFill>
              <a:effectLst/>
              <a:latin typeface="+mn-lt"/>
              <a:ea typeface="+mn-ea"/>
              <a:cs typeface="+mn-cs"/>
            </a:rPr>
            <a:t>4,798</a:t>
          </a:r>
          <a:r>
            <a:rPr lang="ja-JP" altLang="en-US" sz="900">
              <a:solidFill>
                <a:sysClr val="windowText" lastClr="000000"/>
              </a:solidFill>
              <a:effectLst/>
              <a:latin typeface="+mn-lt"/>
              <a:ea typeface="+mn-ea"/>
              <a:cs typeface="+mn-cs"/>
            </a:rPr>
            <a:t>千円）などの影響が大きい。</a:t>
          </a:r>
          <a:r>
            <a:rPr lang="en-US" altLang="ja-JP" sz="900">
              <a:solidFill>
                <a:sysClr val="windowText" lastClr="000000"/>
              </a:solidFill>
              <a:effectLst/>
              <a:latin typeface="+mn-lt"/>
              <a:ea typeface="+mn-ea"/>
              <a:cs typeface="+mn-cs"/>
            </a:rPr>
            <a:t>	</a:t>
          </a:r>
          <a:endParaRPr lang="ja-JP" altLang="en-US" sz="900">
            <a:solidFill>
              <a:sysClr val="windowText" lastClr="000000"/>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101854</xdr:rowOff>
    </xdr:from>
    <xdr:to>
      <xdr:col>23</xdr:col>
      <xdr:colOff>133350</xdr:colOff>
      <xdr:row>66</xdr:row>
      <xdr:rowOff>130810</xdr:rowOff>
    </xdr:to>
    <xdr:cxnSp macro="">
      <xdr:nvCxnSpPr>
        <xdr:cNvPr id="131" name="直線コネクタ 130"/>
        <xdr:cNvCxnSpPr/>
      </xdr:nvCxnSpPr>
      <xdr:spPr>
        <a:xfrm flipV="1">
          <a:off x="4114800" y="1141755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66</xdr:row>
      <xdr:rowOff>130810</xdr:rowOff>
    </xdr:to>
    <xdr:cxnSp macro="">
      <xdr:nvCxnSpPr>
        <xdr:cNvPr id="134" name="直線コネクタ 133"/>
        <xdr:cNvCxnSpPr/>
      </xdr:nvCxnSpPr>
      <xdr:spPr>
        <a:xfrm>
          <a:off x="3225800" y="11118342"/>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145542</xdr:rowOff>
    </xdr:to>
    <xdr:cxnSp macro="">
      <xdr:nvCxnSpPr>
        <xdr:cNvPr id="137" name="直線コネクタ 136"/>
        <xdr:cNvCxnSpPr/>
      </xdr:nvCxnSpPr>
      <xdr:spPr>
        <a:xfrm>
          <a:off x="2336800" y="110507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77978</xdr:rowOff>
    </xdr:to>
    <xdr:cxnSp macro="">
      <xdr:nvCxnSpPr>
        <xdr:cNvPr id="140" name="直線コネクタ 139"/>
        <xdr:cNvCxnSpPr/>
      </xdr:nvCxnSpPr>
      <xdr:spPr>
        <a:xfrm>
          <a:off x="1447800" y="10930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1" name="フローチャート: 判断 140"/>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42" name="テキスト ボックス 141"/>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4" name="テキスト ボックス 143"/>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51054</xdr:rowOff>
    </xdr:from>
    <xdr:to>
      <xdr:col>23</xdr:col>
      <xdr:colOff>184150</xdr:colOff>
      <xdr:row>66</xdr:row>
      <xdr:rowOff>152654</xdr:rowOff>
    </xdr:to>
    <xdr:sp macro="" textlink="">
      <xdr:nvSpPr>
        <xdr:cNvPr id="150" name="楕円 149"/>
        <xdr:cNvSpPr/>
      </xdr:nvSpPr>
      <xdr:spPr>
        <a:xfrm>
          <a:off x="49022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23131</xdr:rowOff>
    </xdr:from>
    <xdr:ext cx="762000" cy="259045"/>
    <xdr:sp macro="" textlink="">
      <xdr:nvSpPr>
        <xdr:cNvPr id="151" name="財政構造の弾力性該当値テキスト"/>
        <xdr:cNvSpPr txBox="1"/>
      </xdr:nvSpPr>
      <xdr:spPr>
        <a:xfrm>
          <a:off x="5041900" y="113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80010</xdr:rowOff>
    </xdr:from>
    <xdr:to>
      <xdr:col>19</xdr:col>
      <xdr:colOff>184150</xdr:colOff>
      <xdr:row>67</xdr:row>
      <xdr:rowOff>10160</xdr:rowOff>
    </xdr:to>
    <xdr:sp macro="" textlink="">
      <xdr:nvSpPr>
        <xdr:cNvPr id="152" name="楕円 151"/>
        <xdr:cNvSpPr/>
      </xdr:nvSpPr>
      <xdr:spPr>
        <a:xfrm>
          <a:off x="4064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166387</xdr:rowOff>
    </xdr:from>
    <xdr:ext cx="736600" cy="259045"/>
    <xdr:sp macro="" textlink="">
      <xdr:nvSpPr>
        <xdr:cNvPr id="153" name="テキスト ボックス 152"/>
        <xdr:cNvSpPr txBox="1"/>
      </xdr:nvSpPr>
      <xdr:spPr>
        <a:xfrm>
          <a:off x="3733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4" name="楕円 153"/>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5" name="テキスト ボックス 154"/>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6" name="楕円 155"/>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7" name="テキスト ボックス 156"/>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8" name="楕円 157"/>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9" name="テキスト ボックス 158"/>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類似団体平均を若干上回っており、公共施設の指定管理料や社会体育施設関係の維持補修費などが割合として大きく占めている状況である。</a:t>
          </a:r>
          <a:endParaRPr lang="ja-JP" altLang="ja-JP" sz="1400">
            <a:effectLst/>
          </a:endParaRPr>
        </a:p>
        <a:p>
          <a:pPr rtl="0"/>
          <a:r>
            <a:rPr lang="ja-JP" altLang="ja-JP" sz="1100" b="0" i="0" baseline="0">
              <a:solidFill>
                <a:schemeClr val="dk1"/>
              </a:solidFill>
              <a:effectLst/>
              <a:latin typeface="+mn-lt"/>
              <a:ea typeface="+mn-ea"/>
              <a:cs typeface="+mn-cs"/>
            </a:rPr>
            <a:t>　合併以降、分庁舎方式</a:t>
          </a:r>
          <a:r>
            <a:rPr lang="ja-JP" altLang="en-US" sz="1100" b="0" i="0" baseline="0">
              <a:solidFill>
                <a:schemeClr val="dk1"/>
              </a:solidFill>
              <a:effectLst/>
              <a:latin typeface="+mn-lt"/>
              <a:ea typeface="+mn-ea"/>
              <a:cs typeface="+mn-cs"/>
            </a:rPr>
            <a:t>であったが、</a:t>
          </a:r>
          <a:r>
            <a:rPr lang="ja-JP" altLang="ja-JP" sz="1100" b="0" i="0" baseline="0">
              <a:solidFill>
                <a:schemeClr val="dk1"/>
              </a:solidFill>
              <a:effectLst/>
              <a:latin typeface="+mn-lt"/>
              <a:ea typeface="+mn-ea"/>
              <a:cs typeface="+mn-cs"/>
            </a:rPr>
            <a:t>新庁舎</a:t>
          </a:r>
          <a:r>
            <a:rPr lang="ja-JP" altLang="en-US" sz="1100" b="0" i="0" baseline="0">
              <a:solidFill>
                <a:schemeClr val="dk1"/>
              </a:solidFill>
              <a:effectLst/>
              <a:latin typeface="+mn-lt"/>
              <a:ea typeface="+mn-ea"/>
              <a:cs typeface="+mn-cs"/>
            </a:rPr>
            <a:t>整備がほぼ完了したことから</a:t>
          </a:r>
          <a:r>
            <a:rPr lang="ja-JP" altLang="ja-JP" sz="1100" b="0" i="0" baseline="0">
              <a:solidFill>
                <a:schemeClr val="dk1"/>
              </a:solidFill>
              <a:effectLst/>
              <a:latin typeface="+mn-lt"/>
              <a:ea typeface="+mn-ea"/>
              <a:cs typeface="+mn-cs"/>
            </a:rPr>
            <a:t>、公用車台数の見直しなど事務効率化を図ることで、さらなる経費圧縮に努めることとしている。</a:t>
          </a:r>
          <a:endParaRPr lang="en-US" altLang="ja-JP" sz="1100" b="0" i="0" baseline="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33116</xdr:rowOff>
    </xdr:from>
    <xdr:to>
      <xdr:col>23</xdr:col>
      <xdr:colOff>133350</xdr:colOff>
      <xdr:row>82</xdr:row>
      <xdr:rowOff>44284</xdr:rowOff>
    </xdr:to>
    <xdr:cxnSp macro="">
      <xdr:nvCxnSpPr>
        <xdr:cNvPr id="194" name="直線コネクタ 193"/>
        <xdr:cNvCxnSpPr/>
      </xdr:nvCxnSpPr>
      <xdr:spPr>
        <a:xfrm>
          <a:off x="4114800" y="14092016"/>
          <a:ext cx="8382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142863</xdr:rowOff>
    </xdr:from>
    <xdr:to>
      <xdr:col>19</xdr:col>
      <xdr:colOff>133350</xdr:colOff>
      <xdr:row>82</xdr:row>
      <xdr:rowOff>33116</xdr:rowOff>
    </xdr:to>
    <xdr:cxnSp macro="">
      <xdr:nvCxnSpPr>
        <xdr:cNvPr id="197" name="直線コネクタ 196"/>
        <xdr:cNvCxnSpPr/>
      </xdr:nvCxnSpPr>
      <xdr:spPr>
        <a:xfrm>
          <a:off x="3225800" y="14030313"/>
          <a:ext cx="889000" cy="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125923</xdr:rowOff>
    </xdr:from>
    <xdr:to>
      <xdr:col>15</xdr:col>
      <xdr:colOff>82550</xdr:colOff>
      <xdr:row>81</xdr:row>
      <xdr:rowOff>142863</xdr:rowOff>
    </xdr:to>
    <xdr:cxnSp macro="">
      <xdr:nvCxnSpPr>
        <xdr:cNvPr id="200" name="直線コネクタ 199"/>
        <xdr:cNvCxnSpPr/>
      </xdr:nvCxnSpPr>
      <xdr:spPr>
        <a:xfrm>
          <a:off x="2336800" y="14013373"/>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104093</xdr:rowOff>
    </xdr:from>
    <xdr:to>
      <xdr:col>11</xdr:col>
      <xdr:colOff>31750</xdr:colOff>
      <xdr:row>81</xdr:row>
      <xdr:rowOff>125923</xdr:rowOff>
    </xdr:to>
    <xdr:cxnSp macro="">
      <xdr:nvCxnSpPr>
        <xdr:cNvPr id="203" name="直線コネクタ 202"/>
        <xdr:cNvCxnSpPr/>
      </xdr:nvCxnSpPr>
      <xdr:spPr>
        <a:xfrm>
          <a:off x="1447800" y="13991543"/>
          <a:ext cx="889000" cy="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4" name="フローチャート: 判断 203"/>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5" name="テキスト ボックス 204"/>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06" name="フローチャート: 判断 205"/>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07" name="テキスト ボックス 206"/>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164934</xdr:rowOff>
    </xdr:from>
    <xdr:to>
      <xdr:col>23</xdr:col>
      <xdr:colOff>184150</xdr:colOff>
      <xdr:row>82</xdr:row>
      <xdr:rowOff>95084</xdr:rowOff>
    </xdr:to>
    <xdr:sp macro="" textlink="">
      <xdr:nvSpPr>
        <xdr:cNvPr id="213" name="楕円 212"/>
        <xdr:cNvSpPr/>
      </xdr:nvSpPr>
      <xdr:spPr>
        <a:xfrm>
          <a:off x="4902200" y="140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137011</xdr:rowOff>
    </xdr:from>
    <xdr:ext cx="762000" cy="259045"/>
    <xdr:sp macro="" textlink="">
      <xdr:nvSpPr>
        <xdr:cNvPr id="214" name="人件費・物件費等の状況該当値テキスト"/>
        <xdr:cNvSpPr txBox="1"/>
      </xdr:nvSpPr>
      <xdr:spPr>
        <a:xfrm>
          <a:off x="5041900" y="1402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153766</xdr:rowOff>
    </xdr:from>
    <xdr:to>
      <xdr:col>19</xdr:col>
      <xdr:colOff>184150</xdr:colOff>
      <xdr:row>82</xdr:row>
      <xdr:rowOff>83916</xdr:rowOff>
    </xdr:to>
    <xdr:sp macro="" textlink="">
      <xdr:nvSpPr>
        <xdr:cNvPr id="215" name="楕円 214"/>
        <xdr:cNvSpPr/>
      </xdr:nvSpPr>
      <xdr:spPr>
        <a:xfrm>
          <a:off x="4064000" y="1404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68693</xdr:rowOff>
    </xdr:from>
    <xdr:ext cx="736600" cy="259045"/>
    <xdr:sp macro="" textlink="">
      <xdr:nvSpPr>
        <xdr:cNvPr id="216" name="テキスト ボックス 215"/>
        <xdr:cNvSpPr txBox="1"/>
      </xdr:nvSpPr>
      <xdr:spPr>
        <a:xfrm>
          <a:off x="3733800" y="1412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92063</xdr:rowOff>
    </xdr:from>
    <xdr:to>
      <xdr:col>15</xdr:col>
      <xdr:colOff>133350</xdr:colOff>
      <xdr:row>82</xdr:row>
      <xdr:rowOff>22213</xdr:rowOff>
    </xdr:to>
    <xdr:sp macro="" textlink="">
      <xdr:nvSpPr>
        <xdr:cNvPr id="217" name="楕円 216"/>
        <xdr:cNvSpPr/>
      </xdr:nvSpPr>
      <xdr:spPr>
        <a:xfrm>
          <a:off x="3175000" y="139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32390</xdr:rowOff>
    </xdr:from>
    <xdr:ext cx="762000" cy="259045"/>
    <xdr:sp macro="" textlink="">
      <xdr:nvSpPr>
        <xdr:cNvPr id="218" name="テキスト ボックス 217"/>
        <xdr:cNvSpPr txBox="1"/>
      </xdr:nvSpPr>
      <xdr:spPr>
        <a:xfrm>
          <a:off x="2844800" y="137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75123</xdr:rowOff>
    </xdr:from>
    <xdr:to>
      <xdr:col>11</xdr:col>
      <xdr:colOff>82550</xdr:colOff>
      <xdr:row>82</xdr:row>
      <xdr:rowOff>5273</xdr:rowOff>
    </xdr:to>
    <xdr:sp macro="" textlink="">
      <xdr:nvSpPr>
        <xdr:cNvPr id="219" name="楕円 218"/>
        <xdr:cNvSpPr/>
      </xdr:nvSpPr>
      <xdr:spPr>
        <a:xfrm>
          <a:off x="2286000" y="139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161500</xdr:rowOff>
    </xdr:from>
    <xdr:ext cx="762000" cy="259045"/>
    <xdr:sp macro="" textlink="">
      <xdr:nvSpPr>
        <xdr:cNvPr id="220" name="テキスト ボックス 219"/>
        <xdr:cNvSpPr txBox="1"/>
      </xdr:nvSpPr>
      <xdr:spPr>
        <a:xfrm>
          <a:off x="1955800" y="140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53293</xdr:rowOff>
    </xdr:from>
    <xdr:to>
      <xdr:col>7</xdr:col>
      <xdr:colOff>31750</xdr:colOff>
      <xdr:row>81</xdr:row>
      <xdr:rowOff>154893</xdr:rowOff>
    </xdr:to>
    <xdr:sp macro="" textlink="">
      <xdr:nvSpPr>
        <xdr:cNvPr id="221" name="楕円 220"/>
        <xdr:cNvSpPr/>
      </xdr:nvSpPr>
      <xdr:spPr>
        <a:xfrm>
          <a:off x="1397000" y="139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139670</xdr:rowOff>
    </xdr:from>
    <xdr:ext cx="762000" cy="259045"/>
    <xdr:sp macro="" textlink="">
      <xdr:nvSpPr>
        <xdr:cNvPr id="222" name="テキスト ボックス 221"/>
        <xdr:cNvSpPr txBox="1"/>
      </xdr:nvSpPr>
      <xdr:spPr>
        <a:xfrm>
          <a:off x="1066800" y="1402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ラスパイレス指数については、</a:t>
          </a:r>
          <a:r>
            <a:rPr lang="en-US" altLang="ja-JP" sz="1100" b="0" i="0" baseline="0">
              <a:solidFill>
                <a:schemeClr val="dk1"/>
              </a:solidFill>
              <a:effectLst/>
              <a:latin typeface="+mn-lt"/>
              <a:ea typeface="+mn-ea"/>
              <a:cs typeface="+mn-cs"/>
            </a:rPr>
            <a:t>94.1</a:t>
          </a:r>
          <a:r>
            <a:rPr lang="ja-JP" altLang="ja-JP" sz="1100" b="0" i="0" baseline="0">
              <a:solidFill>
                <a:schemeClr val="dk1"/>
              </a:solidFill>
              <a:effectLst/>
              <a:latin typeface="+mn-lt"/>
              <a:ea typeface="+mn-ea"/>
              <a:cs typeface="+mn-cs"/>
            </a:rPr>
            <a:t>と類似団体平均を若干下回る水準にある。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職員構成については、合併以降、集中改革プランの実施などにより、高齢職員や中堅職員の早期退職等が進んでいるが、子育て支援の観点から幼保部門の正規職員化を進めた結果、全体的に若年層の割合が高くなっ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現時点では、国の人事院勧告に沿った給与体系を進めているが、今後、職員構成の変動に合わせて、人事評価制度の適切な運営も含めて、総合的な見直しが必要と考えている。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84</xdr:row>
      <xdr:rowOff>157238</xdr:rowOff>
    </xdr:to>
    <xdr:cxnSp macro="">
      <xdr:nvCxnSpPr>
        <xdr:cNvPr id="258" name="直線コネクタ 257"/>
        <xdr:cNvCxnSpPr/>
      </xdr:nvCxnSpPr>
      <xdr:spPr>
        <a:xfrm>
          <a:off x="16179800" y="145590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20259</xdr:rowOff>
    </xdr:to>
    <xdr:cxnSp macro="">
      <xdr:nvCxnSpPr>
        <xdr:cNvPr id="261" name="直線コネクタ 260"/>
        <xdr:cNvCxnSpPr/>
      </xdr:nvCxnSpPr>
      <xdr:spPr>
        <a:xfrm flipV="1">
          <a:off x="15290800" y="1455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66221</xdr:rowOff>
    </xdr:to>
    <xdr:cxnSp macro="">
      <xdr:nvCxnSpPr>
        <xdr:cNvPr id="264" name="直線コネクタ 263"/>
        <xdr:cNvCxnSpPr/>
      </xdr:nvCxnSpPr>
      <xdr:spPr>
        <a:xfrm flipV="1">
          <a:off x="14401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66221</xdr:rowOff>
    </xdr:to>
    <xdr:cxnSp macro="">
      <xdr:nvCxnSpPr>
        <xdr:cNvPr id="267" name="直線コネクタ 266"/>
        <xdr:cNvCxnSpPr/>
      </xdr:nvCxnSpPr>
      <xdr:spPr>
        <a:xfrm>
          <a:off x="13512800" y="144671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8" name="フローチャート: 判断 267"/>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69" name="テキスト ボックス 268"/>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79" name="楕円 278"/>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0" name="テキスト ボックス 279"/>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1" name="楕円 280"/>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2" name="テキスト ボックス 281"/>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3" name="楕円 282"/>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4" name="テキスト ボックス 28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合併以降、事務事業の合理化を進めながら、行政サービスの維持を図る一方、集中改革プランに基づき総職員数の適正化に取り組んできたところである</a:t>
          </a:r>
          <a:r>
            <a:rPr lang="ja-JP" altLang="en-US"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新庁舎の整備</a:t>
          </a:r>
          <a:r>
            <a:rPr lang="ja-JP" altLang="en-US" sz="1100" b="0" i="0" baseline="0">
              <a:solidFill>
                <a:schemeClr val="dk1"/>
              </a:solidFill>
              <a:effectLst/>
              <a:latin typeface="+mn-lt"/>
              <a:ea typeface="+mn-ea"/>
              <a:cs typeface="+mn-cs"/>
            </a:rPr>
            <a:t>が完了したことから</a:t>
          </a:r>
          <a:r>
            <a:rPr lang="ja-JP" altLang="ja-JP" sz="1100" b="0" i="0" baseline="0">
              <a:solidFill>
                <a:schemeClr val="dk1"/>
              </a:solidFill>
              <a:effectLst/>
              <a:latin typeface="+mn-lt"/>
              <a:ea typeface="+mn-ea"/>
              <a:cs typeface="+mn-cs"/>
            </a:rPr>
            <a:t>、外部委託などの事務効率化の取り組みと併せて、定員管理の適正化を図ることとしている。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154127</xdr:rowOff>
    </xdr:from>
    <xdr:to>
      <xdr:col>81</xdr:col>
      <xdr:colOff>44450</xdr:colOff>
      <xdr:row>61</xdr:row>
      <xdr:rowOff>163779</xdr:rowOff>
    </xdr:to>
    <xdr:cxnSp macro="">
      <xdr:nvCxnSpPr>
        <xdr:cNvPr id="318" name="直線コネクタ 317"/>
        <xdr:cNvCxnSpPr/>
      </xdr:nvCxnSpPr>
      <xdr:spPr>
        <a:xfrm>
          <a:off x="16179800" y="1061257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128550</xdr:rowOff>
    </xdr:from>
    <xdr:to>
      <xdr:col>77</xdr:col>
      <xdr:colOff>44450</xdr:colOff>
      <xdr:row>61</xdr:row>
      <xdr:rowOff>154127</xdr:rowOff>
    </xdr:to>
    <xdr:cxnSp macro="">
      <xdr:nvCxnSpPr>
        <xdr:cNvPr id="321" name="直線コネクタ 320"/>
        <xdr:cNvCxnSpPr/>
      </xdr:nvCxnSpPr>
      <xdr:spPr>
        <a:xfrm>
          <a:off x="15290800" y="10587000"/>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114071</xdr:rowOff>
    </xdr:from>
    <xdr:to>
      <xdr:col>72</xdr:col>
      <xdr:colOff>203200</xdr:colOff>
      <xdr:row>61</xdr:row>
      <xdr:rowOff>128550</xdr:rowOff>
    </xdr:to>
    <xdr:cxnSp macro="">
      <xdr:nvCxnSpPr>
        <xdr:cNvPr id="324" name="直線コネクタ 323"/>
        <xdr:cNvCxnSpPr/>
      </xdr:nvCxnSpPr>
      <xdr:spPr>
        <a:xfrm>
          <a:off x="14401800" y="10572521"/>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146575</xdr:rowOff>
    </xdr:from>
    <xdr:ext cx="762000" cy="259045"/>
    <xdr:sp macro="" textlink="">
      <xdr:nvSpPr>
        <xdr:cNvPr id="326" name="テキスト ボックス 325"/>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97663</xdr:rowOff>
    </xdr:from>
    <xdr:to>
      <xdr:col>68</xdr:col>
      <xdr:colOff>152400</xdr:colOff>
      <xdr:row>61</xdr:row>
      <xdr:rowOff>114071</xdr:rowOff>
    </xdr:to>
    <xdr:cxnSp macro="">
      <xdr:nvCxnSpPr>
        <xdr:cNvPr id="327" name="直線コネクタ 326"/>
        <xdr:cNvCxnSpPr/>
      </xdr:nvCxnSpPr>
      <xdr:spPr>
        <a:xfrm>
          <a:off x="13512800" y="10556113"/>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157023</xdr:rowOff>
    </xdr:from>
    <xdr:to>
      <xdr:col>68</xdr:col>
      <xdr:colOff>203200</xdr:colOff>
      <xdr:row>61</xdr:row>
      <xdr:rowOff>87173</xdr:rowOff>
    </xdr:to>
    <xdr:sp macro="" textlink="">
      <xdr:nvSpPr>
        <xdr:cNvPr id="328" name="フローチャート: 判断 327"/>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97350</xdr:rowOff>
    </xdr:from>
    <xdr:ext cx="762000" cy="259045"/>
    <xdr:sp macro="" textlink="">
      <xdr:nvSpPr>
        <xdr:cNvPr id="329" name="テキスト ボックス 328"/>
        <xdr:cNvSpPr txBox="1"/>
      </xdr:nvSpPr>
      <xdr:spPr>
        <a:xfrm>
          <a:off x="14020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0" name="フローチャート: 判断 329"/>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97350</xdr:rowOff>
    </xdr:from>
    <xdr:ext cx="762000" cy="259045"/>
    <xdr:sp macro="" textlink="">
      <xdr:nvSpPr>
        <xdr:cNvPr id="331" name="テキスト ボックス 330"/>
        <xdr:cNvSpPr txBox="1"/>
      </xdr:nvSpPr>
      <xdr:spPr>
        <a:xfrm>
          <a:off x="13131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112979</xdr:rowOff>
    </xdr:from>
    <xdr:to>
      <xdr:col>81</xdr:col>
      <xdr:colOff>95250</xdr:colOff>
      <xdr:row>62</xdr:row>
      <xdr:rowOff>43129</xdr:rowOff>
    </xdr:to>
    <xdr:sp macro="" textlink="">
      <xdr:nvSpPr>
        <xdr:cNvPr id="337" name="楕円 336"/>
        <xdr:cNvSpPr/>
      </xdr:nvSpPr>
      <xdr:spPr>
        <a:xfrm>
          <a:off x="169672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85056</xdr:rowOff>
    </xdr:from>
    <xdr:ext cx="762000" cy="259045"/>
    <xdr:sp macro="" textlink="">
      <xdr:nvSpPr>
        <xdr:cNvPr id="338" name="定員管理の状況該当値テキスト"/>
        <xdr:cNvSpPr txBox="1"/>
      </xdr:nvSpPr>
      <xdr:spPr>
        <a:xfrm>
          <a:off x="17106900" y="1054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103327</xdr:rowOff>
    </xdr:from>
    <xdr:to>
      <xdr:col>77</xdr:col>
      <xdr:colOff>95250</xdr:colOff>
      <xdr:row>62</xdr:row>
      <xdr:rowOff>33477</xdr:rowOff>
    </xdr:to>
    <xdr:sp macro="" textlink="">
      <xdr:nvSpPr>
        <xdr:cNvPr id="339" name="楕円 338"/>
        <xdr:cNvSpPr/>
      </xdr:nvSpPr>
      <xdr:spPr>
        <a:xfrm>
          <a:off x="16129000" y="105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18254</xdr:rowOff>
    </xdr:from>
    <xdr:ext cx="736600" cy="259045"/>
    <xdr:sp macro="" textlink="">
      <xdr:nvSpPr>
        <xdr:cNvPr id="340" name="テキスト ボックス 339"/>
        <xdr:cNvSpPr txBox="1"/>
      </xdr:nvSpPr>
      <xdr:spPr>
        <a:xfrm>
          <a:off x="15798800" y="106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77750</xdr:rowOff>
    </xdr:from>
    <xdr:to>
      <xdr:col>73</xdr:col>
      <xdr:colOff>44450</xdr:colOff>
      <xdr:row>62</xdr:row>
      <xdr:rowOff>7900</xdr:rowOff>
    </xdr:to>
    <xdr:sp macro="" textlink="">
      <xdr:nvSpPr>
        <xdr:cNvPr id="341" name="楕円 340"/>
        <xdr:cNvSpPr/>
      </xdr:nvSpPr>
      <xdr:spPr>
        <a:xfrm>
          <a:off x="15240000" y="10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164127</xdr:rowOff>
    </xdr:from>
    <xdr:ext cx="762000" cy="259045"/>
    <xdr:sp macro="" textlink="">
      <xdr:nvSpPr>
        <xdr:cNvPr id="342" name="テキスト ボックス 341"/>
        <xdr:cNvSpPr txBox="1"/>
      </xdr:nvSpPr>
      <xdr:spPr>
        <a:xfrm>
          <a:off x="14909800" y="106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63271</xdr:rowOff>
    </xdr:from>
    <xdr:to>
      <xdr:col>68</xdr:col>
      <xdr:colOff>203200</xdr:colOff>
      <xdr:row>61</xdr:row>
      <xdr:rowOff>164871</xdr:rowOff>
    </xdr:to>
    <xdr:sp macro="" textlink="">
      <xdr:nvSpPr>
        <xdr:cNvPr id="343" name="楕円 342"/>
        <xdr:cNvSpPr/>
      </xdr:nvSpPr>
      <xdr:spPr>
        <a:xfrm>
          <a:off x="14351000" y="105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149648</xdr:rowOff>
    </xdr:from>
    <xdr:ext cx="762000" cy="259045"/>
    <xdr:sp macro="" textlink="">
      <xdr:nvSpPr>
        <xdr:cNvPr id="344" name="テキスト ボックス 343"/>
        <xdr:cNvSpPr txBox="1"/>
      </xdr:nvSpPr>
      <xdr:spPr>
        <a:xfrm>
          <a:off x="14020800" y="1060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45" name="楕円 344"/>
        <xdr:cNvSpPr/>
      </xdr:nvSpPr>
      <xdr:spPr>
        <a:xfrm>
          <a:off x="13462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46" name="テキスト ボックス 345"/>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前年度の</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％に比べて、</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ポイントの悪化となった。</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主な要因としては、</a:t>
          </a:r>
          <a:r>
            <a:rPr lang="ja-JP" altLang="en-US" sz="1100">
              <a:solidFill>
                <a:sysClr val="windowText" lastClr="000000"/>
              </a:solidFill>
              <a:effectLst/>
              <a:latin typeface="+mn-lt"/>
              <a:ea typeface="+mn-ea"/>
              <a:cs typeface="+mn-cs"/>
            </a:rPr>
            <a:t>病院事業会計の廃止に伴い、建設残債を普通会計が承継、その債務に対する負担を全て普通会計が負担することとなったこと、小豆島中央病院企業団の企業債の元金償還が開始したことがあげられる。</a:t>
          </a:r>
        </a:p>
        <a:p>
          <a:pPr rtl="0"/>
          <a:r>
            <a:rPr lang="ja-JP" altLang="ja-JP" sz="1100" b="0" i="0" baseline="0">
              <a:solidFill>
                <a:sysClr val="windowText" lastClr="000000"/>
              </a:solidFill>
              <a:effectLst/>
              <a:latin typeface="+mn-lt"/>
              <a:ea typeface="+mn-ea"/>
              <a:cs typeface="+mn-cs"/>
            </a:rPr>
            <a:t>　今後も、緊急度・住民ニーズを的確に把握した事業選択により、起債に大きく頼ることのない財政運営に努めていく。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66802</xdr:rowOff>
    </xdr:to>
    <xdr:cxnSp macro="">
      <xdr:nvCxnSpPr>
        <xdr:cNvPr id="378" name="直線コネクタ 377"/>
        <xdr:cNvCxnSpPr/>
      </xdr:nvCxnSpPr>
      <xdr:spPr>
        <a:xfrm>
          <a:off x="16179800" y="667613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38</xdr:row>
      <xdr:rowOff>161036</xdr:rowOff>
    </xdr:to>
    <xdr:cxnSp macro="">
      <xdr:nvCxnSpPr>
        <xdr:cNvPr id="381" name="直線コネクタ 380"/>
        <xdr:cNvCxnSpPr/>
      </xdr:nvCxnSpPr>
      <xdr:spPr>
        <a:xfrm>
          <a:off x="15290800" y="666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151384</xdr:rowOff>
    </xdr:from>
    <xdr:to>
      <xdr:col>72</xdr:col>
      <xdr:colOff>203200</xdr:colOff>
      <xdr:row>39</xdr:row>
      <xdr:rowOff>47498</xdr:rowOff>
    </xdr:to>
    <xdr:cxnSp macro="">
      <xdr:nvCxnSpPr>
        <xdr:cNvPr id="384" name="直線コネクタ 383"/>
        <xdr:cNvCxnSpPr/>
      </xdr:nvCxnSpPr>
      <xdr:spPr>
        <a:xfrm flipV="1">
          <a:off x="14401800" y="66664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134366</xdr:rowOff>
    </xdr:to>
    <xdr:cxnSp macro="">
      <xdr:nvCxnSpPr>
        <xdr:cNvPr id="387" name="直線コネクタ 386"/>
        <xdr:cNvCxnSpPr/>
      </xdr:nvCxnSpPr>
      <xdr:spPr>
        <a:xfrm flipV="1">
          <a:off x="13512800" y="67340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88" name="フローチャート: 判断 387"/>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89" name="テキスト ボックス 388"/>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0" name="フローチャート: 判断 389"/>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1" name="テキスト ボックス 390"/>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7" name="楕円 396"/>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8"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399" name="楕円 398"/>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0" name="テキスト ボックス 399"/>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100584</xdr:rowOff>
    </xdr:from>
    <xdr:to>
      <xdr:col>73</xdr:col>
      <xdr:colOff>44450</xdr:colOff>
      <xdr:row>39</xdr:row>
      <xdr:rowOff>30734</xdr:rowOff>
    </xdr:to>
    <xdr:sp macro="" textlink="">
      <xdr:nvSpPr>
        <xdr:cNvPr id="401" name="楕円 400"/>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40911</xdr:rowOff>
    </xdr:from>
    <xdr:ext cx="762000" cy="259045"/>
    <xdr:sp macro="" textlink="">
      <xdr:nvSpPr>
        <xdr:cNvPr id="402" name="テキスト ボックス 401"/>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3" name="楕円 402"/>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4" name="テキスト ボックス 403"/>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5" name="楕円 404"/>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6" name="テキスト ボックス 405"/>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a:t>
          </a:r>
          <a:r>
            <a:rPr lang="ja-JP" altLang="en-US" sz="1100" b="0" i="0" baseline="0">
              <a:solidFill>
                <a:schemeClr val="dk1"/>
              </a:solidFill>
              <a:effectLst/>
              <a:latin typeface="+mn-lt"/>
              <a:ea typeface="+mn-ea"/>
              <a:cs typeface="+mn-cs"/>
            </a:rPr>
            <a:t>同様に</a:t>
          </a:r>
          <a:r>
            <a:rPr lang="ja-JP" altLang="ja-JP" sz="1100" b="0" i="0" baseline="0">
              <a:solidFill>
                <a:schemeClr val="dk1"/>
              </a:solidFill>
              <a:effectLst/>
              <a:latin typeface="+mn-lt"/>
              <a:ea typeface="+mn-ea"/>
              <a:cs typeface="+mn-cs"/>
            </a:rPr>
            <a:t>「－」の状態であり、充当可能特定財源のうち基準財政需要額算入見込額については、交付税そのものが景気の動向に大きく左右されるものであり、その総額が保障されたものではない。</a:t>
          </a:r>
          <a:endParaRPr lang="ja-JP" altLang="ja-JP" sz="1400">
            <a:effectLst/>
          </a:endParaRPr>
        </a:p>
        <a:p>
          <a:pPr rtl="0"/>
          <a:r>
            <a:rPr lang="ja-JP" altLang="ja-JP" sz="1100" b="0" i="0" baseline="0">
              <a:solidFill>
                <a:schemeClr val="dk1"/>
              </a:solidFill>
              <a:effectLst/>
              <a:latin typeface="+mn-lt"/>
              <a:ea typeface="+mn-ea"/>
              <a:cs typeface="+mn-cs"/>
            </a:rPr>
            <a:t>　当然、楽観視できるものではないことから、今後も経常的経費の縮減を進めるとともに、新たな自主財源の確保等について検討していく必要がある。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4" name="フローチャート: 判断 443"/>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5" name="テキスト ボックス 444"/>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139827</xdr:rowOff>
    </xdr:from>
    <xdr:to>
      <xdr:col>68</xdr:col>
      <xdr:colOff>203200</xdr:colOff>
      <xdr:row>16</xdr:row>
      <xdr:rowOff>69977</xdr:rowOff>
    </xdr:to>
    <xdr:sp macro="" textlink="">
      <xdr:nvSpPr>
        <xdr:cNvPr id="446" name="フローチャート: 判断 445"/>
        <xdr:cNvSpPr/>
      </xdr:nvSpPr>
      <xdr:spPr>
        <a:xfrm>
          <a:off x="14351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80154</xdr:rowOff>
    </xdr:from>
    <xdr:ext cx="762000" cy="259045"/>
    <xdr:sp macro="" textlink="">
      <xdr:nvSpPr>
        <xdr:cNvPr id="447" name="テキスト ボックス 446"/>
        <xdr:cNvSpPr txBox="1"/>
      </xdr:nvSpPr>
      <xdr:spPr>
        <a:xfrm>
          <a:off x="14020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15833</xdr:rowOff>
    </xdr:from>
    <xdr:to>
      <xdr:col>64</xdr:col>
      <xdr:colOff>152400</xdr:colOff>
      <xdr:row>16</xdr:row>
      <xdr:rowOff>117433</xdr:rowOff>
    </xdr:to>
    <xdr:sp macro="" textlink="">
      <xdr:nvSpPr>
        <xdr:cNvPr id="448" name="フローチャート: 判断 447"/>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127610</xdr:rowOff>
    </xdr:from>
    <xdr:ext cx="762000" cy="259045"/>
    <xdr:sp macro="" textlink="">
      <xdr:nvSpPr>
        <xdr:cNvPr id="449" name="テキスト ボックス 448"/>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14,834
95.59
10,838,663
10,251,766
400,399
5,451,301
9,525,913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職員数は、</a:t>
          </a:r>
          <a:r>
            <a:rPr lang="en-US" altLang="ja-JP" sz="1100" b="0" i="0" baseline="0">
              <a:solidFill>
                <a:sysClr val="windowText" lastClr="000000"/>
              </a:solidFill>
              <a:effectLst/>
              <a:latin typeface="+mn-lt"/>
              <a:ea typeface="+mn-ea"/>
              <a:cs typeface="+mn-cs"/>
            </a:rPr>
            <a:t>166</a:t>
          </a:r>
          <a:r>
            <a:rPr lang="ja-JP" altLang="ja-JP" sz="1100" b="0" i="0" baseline="0">
              <a:solidFill>
                <a:sysClr val="windowText" lastClr="000000"/>
              </a:solidFill>
              <a:effectLst/>
              <a:latin typeface="+mn-lt"/>
              <a:ea typeface="+mn-ea"/>
              <a:cs typeface="+mn-cs"/>
            </a:rPr>
            <a:t>名から</a:t>
          </a:r>
          <a:r>
            <a:rPr lang="en-US" altLang="ja-JP" sz="1100" b="0" i="0" baseline="0">
              <a:solidFill>
                <a:sysClr val="windowText" lastClr="000000"/>
              </a:solidFill>
              <a:effectLst/>
              <a:latin typeface="+mn-lt"/>
              <a:ea typeface="+mn-ea"/>
              <a:cs typeface="+mn-cs"/>
            </a:rPr>
            <a:t>171</a:t>
          </a:r>
          <a:r>
            <a:rPr lang="ja-JP" altLang="ja-JP" sz="1100" b="0" i="0" baseline="0">
              <a:solidFill>
                <a:sysClr val="windowText" lastClr="000000"/>
              </a:solidFill>
              <a:effectLst/>
              <a:latin typeface="+mn-lt"/>
              <a:ea typeface="+mn-ea"/>
              <a:cs typeface="+mn-cs"/>
            </a:rPr>
            <a:t>名と</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a:t>
          </a:r>
          <a:r>
            <a:rPr lang="ja-JP" altLang="en-US" sz="1100" b="0" i="0" baseline="0">
              <a:solidFill>
                <a:sysClr val="windowText" lastClr="000000"/>
              </a:solidFill>
              <a:effectLst/>
              <a:latin typeface="+mn-lt"/>
              <a:ea typeface="+mn-ea"/>
              <a:cs typeface="+mn-cs"/>
            </a:rPr>
            <a:t>おり、時間外勤務手当や退職手当組合負担金は減少傾向にあるが、基本給や期末勤勉手当は増加</a:t>
          </a:r>
          <a:r>
            <a:rPr lang="ja-JP" altLang="ja-JP" sz="1100" b="0" i="0" baseline="0">
              <a:solidFill>
                <a:sysClr val="windowText" lastClr="000000"/>
              </a:solidFill>
              <a:effectLst/>
              <a:latin typeface="+mn-lt"/>
              <a:ea typeface="+mn-ea"/>
              <a:cs typeface="+mn-cs"/>
            </a:rPr>
            <a:t>となっている状況である。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また、一般廃棄物処理業務や消防業務など一部事務組合で行っているものもあり、今後はこれらも含めた人件費関係経費全体について抑制を図る。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42418</xdr:rowOff>
    </xdr:to>
    <xdr:cxnSp macro="">
      <xdr:nvCxnSpPr>
        <xdr:cNvPr id="64" name="直線コネクタ 63"/>
        <xdr:cNvCxnSpPr/>
      </xdr:nvCxnSpPr>
      <xdr:spPr>
        <a:xfrm>
          <a:off x="3987800" y="6363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19558</xdr:rowOff>
    </xdr:to>
    <xdr:cxnSp macro="">
      <xdr:nvCxnSpPr>
        <xdr:cNvPr id="67" name="直線コネクタ 66"/>
        <xdr:cNvCxnSpPr/>
      </xdr:nvCxnSpPr>
      <xdr:spPr>
        <a:xfrm>
          <a:off x="3098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46990</xdr:rowOff>
    </xdr:to>
    <xdr:cxnSp macro="">
      <xdr:nvCxnSpPr>
        <xdr:cNvPr id="70" name="直線コネクタ 69"/>
        <xdr:cNvCxnSpPr/>
      </xdr:nvCxnSpPr>
      <xdr:spPr>
        <a:xfrm flipV="1">
          <a:off x="2209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2" name="テキスト ボックス 71"/>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60706</xdr:rowOff>
    </xdr:to>
    <xdr:cxnSp macro="">
      <xdr:nvCxnSpPr>
        <xdr:cNvPr id="73" name="直線コネクタ 72"/>
        <xdr:cNvCxnSpPr/>
      </xdr:nvCxnSpPr>
      <xdr:spPr>
        <a:xfrm flipV="1">
          <a:off x="1320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臨時職員賃金や各種電算委託料などが主なものである。</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大きな増減としては、</a:t>
          </a:r>
          <a:r>
            <a:rPr lang="ja-JP" altLang="en-US" sz="1100" b="0" i="0" baseline="0">
              <a:solidFill>
                <a:sysClr val="windowText" lastClr="000000"/>
              </a:solidFill>
              <a:effectLst/>
              <a:latin typeface="+mn-lt"/>
              <a:ea typeface="+mn-ea"/>
              <a:cs typeface="+mn-cs"/>
            </a:rPr>
            <a:t>旧病院施設等にかかる光熱水費や施設管理経費の増加、臨時職員数の増</a:t>
          </a:r>
          <a:r>
            <a:rPr lang="ja-JP" altLang="ja-JP" sz="1100">
              <a:solidFill>
                <a:sysClr val="windowText" lastClr="000000"/>
              </a:solidFill>
              <a:effectLst/>
              <a:latin typeface="+mn-lt"/>
              <a:ea typeface="+mn-ea"/>
              <a:cs typeface="+mn-cs"/>
            </a:rPr>
            <a:t>などがある。</a:t>
          </a:r>
          <a:endParaRPr lang="ja-JP" altLang="ja-JP" sz="1400">
            <a:solidFill>
              <a:sysClr val="windowText" lastClr="000000"/>
            </a:solidFill>
            <a:effectLst/>
          </a:endParaRPr>
        </a:p>
        <a:p>
          <a:pPr eaLnBrk="1" fontAlgn="auto" latinLnBrk="0" hangingPunct="1"/>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合併以降、</a:t>
          </a:r>
          <a:r>
            <a:rPr lang="ja-JP" altLang="en-US" sz="1100">
              <a:solidFill>
                <a:sysClr val="windowText" lastClr="000000"/>
              </a:solidFill>
              <a:effectLst/>
              <a:latin typeface="+mn-lt"/>
              <a:ea typeface="+mn-ea"/>
              <a:cs typeface="+mn-cs"/>
            </a:rPr>
            <a:t>分庁舎方式であったが、平成</a:t>
          </a:r>
          <a:r>
            <a:rPr lang="en-US" altLang="ja-JP" sz="1100">
              <a:solidFill>
                <a:sysClr val="windowText" lastClr="000000"/>
              </a:solidFill>
              <a:effectLst/>
              <a:latin typeface="+mn-lt"/>
              <a:ea typeface="+mn-ea"/>
              <a:cs typeface="+mn-cs"/>
            </a:rPr>
            <a:t>30</a:t>
          </a:r>
          <a:r>
            <a:rPr lang="ja-JP" altLang="en-US" sz="1100">
              <a:solidFill>
                <a:sysClr val="windowText" lastClr="000000"/>
              </a:solidFill>
              <a:effectLst/>
              <a:latin typeface="+mn-lt"/>
              <a:ea typeface="+mn-ea"/>
              <a:cs typeface="+mn-cs"/>
            </a:rPr>
            <a:t>年度に新庁舎の整備が完了したことから、今後</a:t>
          </a:r>
          <a:r>
            <a:rPr lang="ja-JP" altLang="ja-JP" sz="1100">
              <a:solidFill>
                <a:sysClr val="windowText" lastClr="000000"/>
              </a:solidFill>
              <a:effectLst/>
              <a:latin typeface="+mn-lt"/>
              <a:ea typeface="+mn-ea"/>
              <a:cs typeface="+mn-cs"/>
            </a:rPr>
            <a:t>は一定程度の合理化</a:t>
          </a:r>
          <a:r>
            <a:rPr lang="ja-JP" altLang="en-US" sz="1100">
              <a:solidFill>
                <a:sysClr val="windowText" lastClr="000000"/>
              </a:solidFill>
              <a:effectLst/>
              <a:latin typeface="+mn-lt"/>
              <a:ea typeface="+mn-ea"/>
              <a:cs typeface="+mn-cs"/>
            </a:rPr>
            <a:t>を進めていくこととしている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146050</xdr:rowOff>
    </xdr:to>
    <xdr:cxnSp macro="">
      <xdr:nvCxnSpPr>
        <xdr:cNvPr id="129" name="直線コネクタ 128"/>
        <xdr:cNvCxnSpPr/>
      </xdr:nvCxnSpPr>
      <xdr:spPr>
        <a:xfrm>
          <a:off x="15671800" y="2813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16</xdr:row>
      <xdr:rowOff>69850</xdr:rowOff>
    </xdr:to>
    <xdr:cxnSp macro="">
      <xdr:nvCxnSpPr>
        <xdr:cNvPr id="132" name="直線コネクタ 131"/>
        <xdr:cNvCxnSpPr/>
      </xdr:nvCxnSpPr>
      <xdr:spPr>
        <a:xfrm>
          <a:off x="14782800" y="2698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16</xdr:row>
      <xdr:rowOff>12700</xdr:rowOff>
    </xdr:to>
    <xdr:cxnSp macro="">
      <xdr:nvCxnSpPr>
        <xdr:cNvPr id="135" name="直線コネクタ 134"/>
        <xdr:cNvCxnSpPr/>
      </xdr:nvCxnSpPr>
      <xdr:spPr>
        <a:xfrm flipV="1">
          <a:off x="13893800" y="269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8" name="直線コネクタ 137"/>
        <xdr:cNvCxnSpPr/>
      </xdr:nvCxnSpPr>
      <xdr:spPr>
        <a:xfrm>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66675</xdr:rowOff>
    </xdr:from>
    <xdr:to>
      <xdr:col>69</xdr:col>
      <xdr:colOff>142875</xdr:colOff>
      <xdr:row>16</xdr:row>
      <xdr:rowOff>168275</xdr:rowOff>
    </xdr:to>
    <xdr:sp macro="" textlink="">
      <xdr:nvSpPr>
        <xdr:cNvPr id="139" name="フローチャート: 判断 138"/>
        <xdr:cNvSpPr/>
      </xdr:nvSpPr>
      <xdr:spPr>
        <a:xfrm>
          <a:off x="13843000" y="280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153052</xdr:rowOff>
    </xdr:from>
    <xdr:ext cx="762000" cy="259045"/>
    <xdr:sp macro="" textlink="">
      <xdr:nvSpPr>
        <xdr:cNvPr id="140" name="テキスト ボックス 139"/>
        <xdr:cNvSpPr txBox="1"/>
      </xdr:nvSpPr>
      <xdr:spPr>
        <a:xfrm>
          <a:off x="135128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41" name="フローチャート: 判断 140"/>
        <xdr:cNvSpPr/>
      </xdr:nvSpPr>
      <xdr:spPr>
        <a:xfrm>
          <a:off x="129540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95902</xdr:rowOff>
    </xdr:from>
    <xdr:ext cx="762000" cy="259045"/>
    <xdr:sp macro="" textlink="">
      <xdr:nvSpPr>
        <xdr:cNvPr id="142" name="テキスト ボックス 141"/>
        <xdr:cNvSpPr txBox="1"/>
      </xdr:nvSpPr>
      <xdr:spPr>
        <a:xfrm>
          <a:off x="126238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48" name="楕円 147"/>
        <xdr:cNvSpPr/>
      </xdr:nvSpPr>
      <xdr:spPr>
        <a:xfrm>
          <a:off x="164592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111777</xdr:rowOff>
    </xdr:from>
    <xdr:ext cx="762000" cy="259045"/>
    <xdr:sp macro="" textlink="">
      <xdr:nvSpPr>
        <xdr:cNvPr id="149" name="物件費該当値テキスト"/>
        <xdr:cNvSpPr txBox="1"/>
      </xdr:nvSpPr>
      <xdr:spPr>
        <a:xfrm>
          <a:off x="165989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0" name="楕円 149"/>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51" name="テキスト ボックス 150"/>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52" name="楕円 151"/>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16527</xdr:rowOff>
    </xdr:from>
    <xdr:ext cx="762000" cy="259045"/>
    <xdr:sp macro="" textlink="">
      <xdr:nvSpPr>
        <xdr:cNvPr id="153" name="テキスト ボックス 152"/>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児童手当給付児童数の減少はあるものの</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私立認定こども園</a:t>
          </a:r>
          <a:r>
            <a:rPr lang="ja-JP" altLang="ja-JP" sz="1100" b="0" i="0" baseline="0">
              <a:solidFill>
                <a:sysClr val="windowText" lastClr="000000"/>
              </a:solidFill>
              <a:effectLst/>
              <a:latin typeface="+mn-lt"/>
              <a:ea typeface="+mn-ea"/>
              <a:cs typeface="+mn-cs"/>
            </a:rPr>
            <a:t>の入所者数の変動による運営費の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額などにより、総額で</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額となった。</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下回っている状況であり、今後も財政運営への負担を軽減できるよう、新たな魅力づくり、地場産業の活性化など、財政基盤の強化に努める。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94343</xdr:rowOff>
    </xdr:to>
    <xdr:cxnSp macro="">
      <xdr:nvCxnSpPr>
        <xdr:cNvPr id="192" name="直線コネクタ 191"/>
        <xdr:cNvCxnSpPr/>
      </xdr:nvCxnSpPr>
      <xdr:spPr>
        <a:xfrm>
          <a:off x="3987800" y="9646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直線コネクタ 194"/>
        <xdr:cNvCxnSpPr/>
      </xdr:nvCxnSpPr>
      <xdr:spPr>
        <a:xfrm>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8" name="直線コネクタ 197"/>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12700</xdr:rowOff>
    </xdr:to>
    <xdr:cxnSp macro="">
      <xdr:nvCxnSpPr>
        <xdr:cNvPr id="201" name="直線コネクタ 200"/>
        <xdr:cNvCxnSpPr/>
      </xdr:nvCxnSpPr>
      <xdr:spPr>
        <a:xfrm>
          <a:off x="1320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5" name="テキスト ボックス 20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1" name="楕円 210"/>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2"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8" name="テキスト ボックス 21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0" name="テキスト ボックス 21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国民健康保険特別会計や介護保険事業特別会計に対する繰出金が、給付費の伸びにより増額となっており、引き続き健康維持・介護予防などの実施により、社会保障費の抑制に努める必要がある。</a:t>
          </a:r>
          <a:r>
            <a:rPr lang="en-US"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14986</xdr:rowOff>
    </xdr:to>
    <xdr:cxnSp macro="">
      <xdr:nvCxnSpPr>
        <xdr:cNvPr id="250" name="直線コネクタ 249"/>
        <xdr:cNvCxnSpPr/>
      </xdr:nvCxnSpPr>
      <xdr:spPr>
        <a:xfrm>
          <a:off x="15671800" y="9787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14986</xdr:rowOff>
    </xdr:to>
    <xdr:cxnSp macro="">
      <xdr:nvCxnSpPr>
        <xdr:cNvPr id="253" name="直線コネクタ 252"/>
        <xdr:cNvCxnSpPr/>
      </xdr:nvCxnSpPr>
      <xdr:spPr>
        <a:xfrm>
          <a:off x="14782800" y="9787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14986</xdr:rowOff>
    </xdr:to>
    <xdr:cxnSp macro="">
      <xdr:nvCxnSpPr>
        <xdr:cNvPr id="256" name="直線コネクタ 255"/>
        <xdr:cNvCxnSpPr/>
      </xdr:nvCxnSpPr>
      <xdr:spPr>
        <a:xfrm>
          <a:off x="13893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108712</xdr:rowOff>
    </xdr:from>
    <xdr:to>
      <xdr:col>69</xdr:col>
      <xdr:colOff>92075</xdr:colOff>
      <xdr:row>57</xdr:row>
      <xdr:rowOff>5842</xdr:rowOff>
    </xdr:to>
    <xdr:cxnSp macro="">
      <xdr:nvCxnSpPr>
        <xdr:cNvPr id="259" name="直線コネクタ 258"/>
        <xdr:cNvCxnSpPr/>
      </xdr:nvCxnSpPr>
      <xdr:spPr>
        <a:xfrm>
          <a:off x="13004800" y="97099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69" name="楕円 268"/>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152163</xdr:rowOff>
    </xdr:from>
    <xdr:ext cx="762000" cy="259045"/>
    <xdr:sp macro="" textlink="">
      <xdr:nvSpPr>
        <xdr:cNvPr id="270"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135636</xdr:rowOff>
    </xdr:from>
    <xdr:to>
      <xdr:col>78</xdr:col>
      <xdr:colOff>120650</xdr:colOff>
      <xdr:row>57</xdr:row>
      <xdr:rowOff>65786</xdr:rowOff>
    </xdr:to>
    <xdr:sp macro="" textlink="">
      <xdr:nvSpPr>
        <xdr:cNvPr id="271" name="楕円 270"/>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72" name="テキスト ボックス 271"/>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73" name="楕円 272"/>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74" name="テキスト ボックス 273"/>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75" name="楕円 274"/>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66819</xdr:rowOff>
    </xdr:from>
    <xdr:ext cx="762000" cy="259045"/>
    <xdr:sp macro="" textlink="">
      <xdr:nvSpPr>
        <xdr:cNvPr id="276" name="テキスト ボックス 275"/>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77" name="楕円 276"/>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169689</xdr:rowOff>
    </xdr:from>
    <xdr:ext cx="762000" cy="259045"/>
    <xdr:sp macro="" textlink="">
      <xdr:nvSpPr>
        <xdr:cNvPr id="278" name="テキスト ボックス 277"/>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割合として大きく占めている経費は、病院事業会計に対する負担金等である。また、</a:t>
          </a:r>
          <a:r>
            <a:rPr lang="ja-JP" altLang="en-US" sz="1100" b="0" i="0" baseline="0">
              <a:solidFill>
                <a:schemeClr val="dk1"/>
              </a:solidFill>
              <a:effectLst/>
              <a:latin typeface="+mn-lt"/>
              <a:ea typeface="+mn-ea"/>
              <a:cs typeface="+mn-cs"/>
            </a:rPr>
            <a:t>小豆島中央病院企業団への病院運営に対する負担金が減となったことが</a:t>
          </a:r>
          <a:r>
            <a:rPr lang="ja-JP" altLang="ja-JP" sz="1100" b="0" i="0" baseline="0">
              <a:solidFill>
                <a:schemeClr val="dk1"/>
              </a:solidFill>
              <a:effectLst/>
              <a:latin typeface="+mn-lt"/>
              <a:ea typeface="+mn-ea"/>
              <a:cs typeface="+mn-cs"/>
            </a:rPr>
            <a:t>大きな変動である。</a:t>
          </a:r>
          <a:endParaRPr lang="ja-JP" altLang="ja-JP" sz="1400">
            <a:effectLst/>
          </a:endParaRPr>
        </a:p>
        <a:p>
          <a:r>
            <a:rPr lang="ja-JP" altLang="ja-JP" sz="1100" b="0" i="0" baseline="0">
              <a:solidFill>
                <a:schemeClr val="dk1"/>
              </a:solidFill>
              <a:effectLst/>
              <a:latin typeface="+mn-lt"/>
              <a:ea typeface="+mn-ea"/>
              <a:cs typeface="+mn-cs"/>
            </a:rPr>
            <a:t>　県平均、類似団体平均から大きくかけ離れた数値となっており、今後、町単独補助事業の見直しを行うなど、財政運営への負担を軽減するよう努めていく。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165862</xdr:rowOff>
    </xdr:to>
    <xdr:cxnSp macro="">
      <xdr:nvCxnSpPr>
        <xdr:cNvPr id="308" name="直線コネクタ 307"/>
        <xdr:cNvCxnSpPr/>
      </xdr:nvCxnSpPr>
      <xdr:spPr>
        <a:xfrm flipV="1">
          <a:off x="15671800" y="67564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165862</xdr:rowOff>
    </xdr:to>
    <xdr:cxnSp macro="">
      <xdr:nvCxnSpPr>
        <xdr:cNvPr id="311" name="直線コネクタ 310"/>
        <xdr:cNvCxnSpPr/>
      </xdr:nvCxnSpPr>
      <xdr:spPr>
        <a:xfrm>
          <a:off x="14782800" y="67015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39</xdr:row>
      <xdr:rowOff>14986</xdr:rowOff>
    </xdr:to>
    <xdr:cxnSp macro="">
      <xdr:nvCxnSpPr>
        <xdr:cNvPr id="314" name="直線コネクタ 313"/>
        <xdr:cNvCxnSpPr/>
      </xdr:nvCxnSpPr>
      <xdr:spPr>
        <a:xfrm>
          <a:off x="13893800" y="65598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6" name="テキスト ボックス 315"/>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44704</xdr:rowOff>
    </xdr:to>
    <xdr:cxnSp macro="">
      <xdr:nvCxnSpPr>
        <xdr:cNvPr id="317" name="直線コネクタ 316"/>
        <xdr:cNvCxnSpPr/>
      </xdr:nvCxnSpPr>
      <xdr:spPr>
        <a:xfrm>
          <a:off x="13004800" y="6527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27" name="楕円 326"/>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162577</xdr:rowOff>
    </xdr:from>
    <xdr:ext cx="762000" cy="259045"/>
    <xdr:sp macro="" textlink="">
      <xdr:nvSpPr>
        <xdr:cNvPr id="328"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115062</xdr:rowOff>
    </xdr:from>
    <xdr:to>
      <xdr:col>78</xdr:col>
      <xdr:colOff>120650</xdr:colOff>
      <xdr:row>40</xdr:row>
      <xdr:rowOff>45212</xdr:rowOff>
    </xdr:to>
    <xdr:sp macro="" textlink="">
      <xdr:nvSpPr>
        <xdr:cNvPr id="329" name="楕円 328"/>
        <xdr:cNvSpPr/>
      </xdr:nvSpPr>
      <xdr:spPr>
        <a:xfrm>
          <a:off x="15621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29989</xdr:rowOff>
    </xdr:from>
    <xdr:ext cx="736600" cy="259045"/>
    <xdr:sp macro="" textlink="">
      <xdr:nvSpPr>
        <xdr:cNvPr id="330" name="テキスト ボックス 329"/>
        <xdr:cNvSpPr txBox="1"/>
      </xdr:nvSpPr>
      <xdr:spPr>
        <a:xfrm>
          <a:off x="15290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31" name="楕円 330"/>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32" name="テキスト ボックス 331"/>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3" name="楕円 332"/>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4" name="テキスト ボックス 333"/>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5" name="楕円 334"/>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6" name="テキスト ボックス 335"/>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　公債費については、低利での借入れが実施できている状況であるが、新病院、新庁舎など、大規模な建設事業が続いており、町債発行額は大きくなっているところである。</a:t>
          </a:r>
          <a:endParaRPr lang="ja-JP" altLang="ja-JP" sz="900">
            <a:effectLst/>
          </a:endParaRPr>
        </a:p>
        <a:p>
          <a:pPr rtl="0"/>
          <a:r>
            <a:rPr lang="ja-JP" altLang="ja-JP" sz="900" b="0" i="0" baseline="0">
              <a:solidFill>
                <a:schemeClr val="dk1"/>
              </a:solidFill>
              <a:effectLst/>
              <a:latin typeface="+mn-lt"/>
              <a:ea typeface="+mn-ea"/>
              <a:cs typeface="+mn-cs"/>
            </a:rPr>
            <a:t>　また、最終処分場や、学校再編、公営住宅の更新といった事業を予定していることから、町債以外の財源確保に努めるとともに、事業の年度調整を行う必要がある。</a:t>
          </a:r>
          <a:endParaRPr lang="ja-JP" altLang="ja-JP" sz="900">
            <a:effectLst/>
          </a:endParaRPr>
        </a:p>
        <a:p>
          <a:r>
            <a:rPr lang="ja-JP" altLang="ja-JP" sz="900" b="0" i="0" baseline="0">
              <a:solidFill>
                <a:schemeClr val="dk1"/>
              </a:solidFill>
              <a:effectLst/>
              <a:latin typeface="+mn-lt"/>
              <a:ea typeface="+mn-ea"/>
              <a:cs typeface="+mn-cs"/>
            </a:rPr>
            <a:t>　なお、上記の事業は、生活に関連した必要な事業であるため、事業費を精査するとともに、交付税措置のある地方債の活用に努めていく。</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77</xdr:row>
      <xdr:rowOff>170435</xdr:rowOff>
    </xdr:to>
    <xdr:cxnSp macro="">
      <xdr:nvCxnSpPr>
        <xdr:cNvPr id="366" name="直線コネクタ 365"/>
        <xdr:cNvCxnSpPr/>
      </xdr:nvCxnSpPr>
      <xdr:spPr>
        <a:xfrm flipV="1">
          <a:off x="3987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170435</xdr:rowOff>
    </xdr:to>
    <xdr:cxnSp macro="">
      <xdr:nvCxnSpPr>
        <xdr:cNvPr id="369" name="直線コネクタ 368"/>
        <xdr:cNvCxnSpPr/>
      </xdr:nvCxnSpPr>
      <xdr:spPr>
        <a:xfrm>
          <a:off x="3098800" y="133080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106426</xdr:rowOff>
    </xdr:to>
    <xdr:cxnSp macro="">
      <xdr:nvCxnSpPr>
        <xdr:cNvPr id="372" name="直線コネクタ 371"/>
        <xdr:cNvCxnSpPr/>
      </xdr:nvCxnSpPr>
      <xdr:spPr>
        <a:xfrm>
          <a:off x="2209800" y="13308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129287</xdr:rowOff>
    </xdr:to>
    <xdr:cxnSp macro="">
      <xdr:nvCxnSpPr>
        <xdr:cNvPr id="375" name="直線コネクタ 374"/>
        <xdr:cNvCxnSpPr/>
      </xdr:nvCxnSpPr>
      <xdr:spPr>
        <a:xfrm flipV="1">
          <a:off x="1320800" y="133080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5" name="楕円 384"/>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6"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7" name="楕円 386"/>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8" name="テキスト ボックス 387"/>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9" name="楕円 388"/>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90" name="テキスト ボックス 389"/>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1" name="楕円 390"/>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2" name="テキスト ボックス 391"/>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3" name="楕円 392"/>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4" name="テキスト ボックス 393"/>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は、一部事務組合に対する負担金や病院事業会計への負担金が主なもので、県内市町平均を上回っている状況である。このうち、一部事務組合の負担金については、町の行財政改革に歩調を合わせて、経費の削減を進めている。また、各種団体補助金については補助や助成のあり方を見直し、不適当な補助金の廃止や補助基準を明確にするなど透明性を確保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14987</xdr:rowOff>
    </xdr:to>
    <xdr:cxnSp macro="">
      <xdr:nvCxnSpPr>
        <xdr:cNvPr id="425" name="直線コネクタ 424"/>
        <xdr:cNvCxnSpPr/>
      </xdr:nvCxnSpPr>
      <xdr:spPr>
        <a:xfrm flipV="1">
          <a:off x="15671800" y="135366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79</xdr:row>
      <xdr:rowOff>14987</xdr:rowOff>
    </xdr:to>
    <xdr:cxnSp macro="">
      <xdr:nvCxnSpPr>
        <xdr:cNvPr id="428" name="直線コネクタ 427"/>
        <xdr:cNvCxnSpPr/>
      </xdr:nvCxnSpPr>
      <xdr:spPr>
        <a:xfrm>
          <a:off x="14782800" y="13312648"/>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110998</xdr:rowOff>
    </xdr:to>
    <xdr:cxnSp macro="">
      <xdr:nvCxnSpPr>
        <xdr:cNvPr id="431" name="直線コネクタ 430"/>
        <xdr:cNvCxnSpPr/>
      </xdr:nvCxnSpPr>
      <xdr:spPr>
        <a:xfrm>
          <a:off x="13893800" y="132486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3" name="テキスト ボックス 43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46989</xdr:rowOff>
    </xdr:to>
    <xdr:cxnSp macro="">
      <xdr:nvCxnSpPr>
        <xdr:cNvPr id="434" name="直線コネクタ 433"/>
        <xdr:cNvCxnSpPr/>
      </xdr:nvCxnSpPr>
      <xdr:spPr>
        <a:xfrm>
          <a:off x="13004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5" name="フローチャート: 判断 434"/>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6" name="テキスト ボックス 435"/>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4" name="楕円 443"/>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5"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46" name="楕円 445"/>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47" name="テキスト ボックス 446"/>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48" name="楕円 447"/>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49" name="テキスト ボックス 448"/>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0" name="楕円 449"/>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1" name="テキスト ボックス 45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2" name="楕円 451"/>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3" name="テキスト ボックス 45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114549</xdr:rowOff>
    </xdr:from>
    <xdr:to>
      <xdr:col>29</xdr:col>
      <xdr:colOff>127000</xdr:colOff>
      <xdr:row>16</xdr:row>
      <xdr:rowOff>122100</xdr:rowOff>
    </xdr:to>
    <xdr:cxnSp macro="">
      <xdr:nvCxnSpPr>
        <xdr:cNvPr id="50" name="直線コネクタ 49"/>
        <xdr:cNvCxnSpPr/>
      </xdr:nvCxnSpPr>
      <xdr:spPr bwMode="auto">
        <a:xfrm>
          <a:off x="5003800" y="2905374"/>
          <a:ext cx="647700" cy="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114549</xdr:rowOff>
    </xdr:from>
    <xdr:to>
      <xdr:col>26</xdr:col>
      <xdr:colOff>50800</xdr:colOff>
      <xdr:row>17</xdr:row>
      <xdr:rowOff>5583</xdr:rowOff>
    </xdr:to>
    <xdr:cxnSp macro="">
      <xdr:nvCxnSpPr>
        <xdr:cNvPr id="53" name="直線コネクタ 52"/>
        <xdr:cNvCxnSpPr/>
      </xdr:nvCxnSpPr>
      <xdr:spPr bwMode="auto">
        <a:xfrm flipV="1">
          <a:off x="4305300" y="2905374"/>
          <a:ext cx="698500" cy="6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5583</xdr:rowOff>
    </xdr:from>
    <xdr:to>
      <xdr:col>22</xdr:col>
      <xdr:colOff>114300</xdr:colOff>
      <xdr:row>17</xdr:row>
      <xdr:rowOff>57315</xdr:rowOff>
    </xdr:to>
    <xdr:cxnSp macro="">
      <xdr:nvCxnSpPr>
        <xdr:cNvPr id="56" name="直線コネクタ 55"/>
        <xdr:cNvCxnSpPr/>
      </xdr:nvCxnSpPr>
      <xdr:spPr bwMode="auto">
        <a:xfrm flipV="1">
          <a:off x="3606800" y="2967858"/>
          <a:ext cx="698500" cy="5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53223</xdr:rowOff>
    </xdr:from>
    <xdr:to>
      <xdr:col>18</xdr:col>
      <xdr:colOff>177800</xdr:colOff>
      <xdr:row>17</xdr:row>
      <xdr:rowOff>57315</xdr:rowOff>
    </xdr:to>
    <xdr:cxnSp macro="">
      <xdr:nvCxnSpPr>
        <xdr:cNvPr id="59" name="直線コネクタ 58"/>
        <xdr:cNvCxnSpPr/>
      </xdr:nvCxnSpPr>
      <xdr:spPr bwMode="auto">
        <a:xfrm>
          <a:off x="2908300" y="3015498"/>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71300</xdr:rowOff>
    </xdr:from>
    <xdr:to>
      <xdr:col>29</xdr:col>
      <xdr:colOff>177800</xdr:colOff>
      <xdr:row>17</xdr:row>
      <xdr:rowOff>1450</xdr:rowOff>
    </xdr:to>
    <xdr:sp macro="" textlink="">
      <xdr:nvSpPr>
        <xdr:cNvPr id="69" name="楕円 68"/>
        <xdr:cNvSpPr/>
      </xdr:nvSpPr>
      <xdr:spPr bwMode="auto">
        <a:xfrm>
          <a:off x="5600700" y="286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87827</xdr:rowOff>
    </xdr:from>
    <xdr:ext cx="762000" cy="259045"/>
    <xdr:sp macro="" textlink="">
      <xdr:nvSpPr>
        <xdr:cNvPr id="70" name="人口1人当たり決算額の推移該当値テキスト130"/>
        <xdr:cNvSpPr txBox="1"/>
      </xdr:nvSpPr>
      <xdr:spPr>
        <a:xfrm>
          <a:off x="5740400" y="270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63749</xdr:rowOff>
    </xdr:from>
    <xdr:to>
      <xdr:col>26</xdr:col>
      <xdr:colOff>101600</xdr:colOff>
      <xdr:row>16</xdr:row>
      <xdr:rowOff>165349</xdr:rowOff>
    </xdr:to>
    <xdr:sp macro="" textlink="">
      <xdr:nvSpPr>
        <xdr:cNvPr id="71" name="楕円 70"/>
        <xdr:cNvSpPr/>
      </xdr:nvSpPr>
      <xdr:spPr bwMode="auto">
        <a:xfrm>
          <a:off x="4953000" y="28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4076</xdr:rowOff>
    </xdr:from>
    <xdr:ext cx="736600" cy="259045"/>
    <xdr:sp macro="" textlink="">
      <xdr:nvSpPr>
        <xdr:cNvPr id="72" name="テキスト ボックス 71"/>
        <xdr:cNvSpPr txBox="1"/>
      </xdr:nvSpPr>
      <xdr:spPr>
        <a:xfrm>
          <a:off x="4622800" y="262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126233</xdr:rowOff>
    </xdr:from>
    <xdr:to>
      <xdr:col>22</xdr:col>
      <xdr:colOff>165100</xdr:colOff>
      <xdr:row>17</xdr:row>
      <xdr:rowOff>56383</xdr:rowOff>
    </xdr:to>
    <xdr:sp macro="" textlink="">
      <xdr:nvSpPr>
        <xdr:cNvPr id="73" name="楕円 72"/>
        <xdr:cNvSpPr/>
      </xdr:nvSpPr>
      <xdr:spPr bwMode="auto">
        <a:xfrm>
          <a:off x="4254500" y="291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66560</xdr:rowOff>
    </xdr:from>
    <xdr:ext cx="762000" cy="259045"/>
    <xdr:sp macro="" textlink="">
      <xdr:nvSpPr>
        <xdr:cNvPr id="74" name="テキスト ボックス 73"/>
        <xdr:cNvSpPr txBox="1"/>
      </xdr:nvSpPr>
      <xdr:spPr>
        <a:xfrm>
          <a:off x="3924300" y="268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6515</xdr:rowOff>
    </xdr:from>
    <xdr:to>
      <xdr:col>19</xdr:col>
      <xdr:colOff>38100</xdr:colOff>
      <xdr:row>17</xdr:row>
      <xdr:rowOff>108115</xdr:rowOff>
    </xdr:to>
    <xdr:sp macro="" textlink="">
      <xdr:nvSpPr>
        <xdr:cNvPr id="75" name="楕円 74"/>
        <xdr:cNvSpPr/>
      </xdr:nvSpPr>
      <xdr:spPr bwMode="auto">
        <a:xfrm>
          <a:off x="35560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118292</xdr:rowOff>
    </xdr:from>
    <xdr:ext cx="762000" cy="259045"/>
    <xdr:sp macro="" textlink="">
      <xdr:nvSpPr>
        <xdr:cNvPr id="76" name="テキスト ボックス 75"/>
        <xdr:cNvSpPr txBox="1"/>
      </xdr:nvSpPr>
      <xdr:spPr>
        <a:xfrm>
          <a:off x="3225800" y="27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2423</xdr:rowOff>
    </xdr:from>
    <xdr:to>
      <xdr:col>15</xdr:col>
      <xdr:colOff>101600</xdr:colOff>
      <xdr:row>17</xdr:row>
      <xdr:rowOff>104023</xdr:rowOff>
    </xdr:to>
    <xdr:sp macro="" textlink="">
      <xdr:nvSpPr>
        <xdr:cNvPr id="77" name="楕円 76"/>
        <xdr:cNvSpPr/>
      </xdr:nvSpPr>
      <xdr:spPr bwMode="auto">
        <a:xfrm>
          <a:off x="2857500" y="296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114200</xdr:rowOff>
    </xdr:from>
    <xdr:ext cx="762000" cy="259045"/>
    <xdr:sp macro="" textlink="">
      <xdr:nvSpPr>
        <xdr:cNvPr id="78" name="テキスト ボックス 77"/>
        <xdr:cNvSpPr txBox="1"/>
      </xdr:nvSpPr>
      <xdr:spPr>
        <a:xfrm>
          <a:off x="2527300" y="273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215373</xdr:rowOff>
    </xdr:from>
    <xdr:to>
      <xdr:col>29</xdr:col>
      <xdr:colOff>127000</xdr:colOff>
      <xdr:row>35</xdr:row>
      <xdr:rowOff>243853</xdr:rowOff>
    </xdr:to>
    <xdr:cxnSp macro="">
      <xdr:nvCxnSpPr>
        <xdr:cNvPr id="111" name="直線コネクタ 110"/>
        <xdr:cNvCxnSpPr/>
      </xdr:nvCxnSpPr>
      <xdr:spPr bwMode="auto">
        <a:xfrm flipV="1">
          <a:off x="5003800" y="6825723"/>
          <a:ext cx="647700" cy="2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243853</xdr:rowOff>
    </xdr:from>
    <xdr:to>
      <xdr:col>26</xdr:col>
      <xdr:colOff>50800</xdr:colOff>
      <xdr:row>36</xdr:row>
      <xdr:rowOff>17063</xdr:rowOff>
    </xdr:to>
    <xdr:cxnSp macro="">
      <xdr:nvCxnSpPr>
        <xdr:cNvPr id="114" name="直線コネクタ 113"/>
        <xdr:cNvCxnSpPr/>
      </xdr:nvCxnSpPr>
      <xdr:spPr bwMode="auto">
        <a:xfrm flipV="1">
          <a:off x="4305300" y="6854203"/>
          <a:ext cx="698500" cy="116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6756</xdr:rowOff>
    </xdr:from>
    <xdr:to>
      <xdr:col>22</xdr:col>
      <xdr:colOff>114300</xdr:colOff>
      <xdr:row>36</xdr:row>
      <xdr:rowOff>17063</xdr:rowOff>
    </xdr:to>
    <xdr:cxnSp macro="">
      <xdr:nvCxnSpPr>
        <xdr:cNvPr id="117" name="直線コネクタ 116"/>
        <xdr:cNvCxnSpPr/>
      </xdr:nvCxnSpPr>
      <xdr:spPr bwMode="auto">
        <a:xfrm>
          <a:off x="3606800" y="6960006"/>
          <a:ext cx="698500" cy="1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158621</xdr:rowOff>
    </xdr:from>
    <xdr:ext cx="762000" cy="259045"/>
    <xdr:sp macro="" textlink="">
      <xdr:nvSpPr>
        <xdr:cNvPr id="119" name="テキスト ボックス 118"/>
        <xdr:cNvSpPr txBox="1"/>
      </xdr:nvSpPr>
      <xdr:spPr>
        <a:xfrm>
          <a:off x="3924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261245</xdr:rowOff>
    </xdr:from>
    <xdr:to>
      <xdr:col>18</xdr:col>
      <xdr:colOff>177800</xdr:colOff>
      <xdr:row>36</xdr:row>
      <xdr:rowOff>6756</xdr:rowOff>
    </xdr:to>
    <xdr:cxnSp macro="">
      <xdr:nvCxnSpPr>
        <xdr:cNvPr id="120" name="直線コネクタ 119"/>
        <xdr:cNvCxnSpPr/>
      </xdr:nvCxnSpPr>
      <xdr:spPr bwMode="auto">
        <a:xfrm>
          <a:off x="2908300" y="6871595"/>
          <a:ext cx="698500" cy="8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1" name="フローチャート: 判断 120"/>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2" name="テキスト ボックス 121"/>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3" name="フローチャート: 判断 122"/>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4" name="テキスト ボックス 123"/>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164573</xdr:rowOff>
    </xdr:from>
    <xdr:to>
      <xdr:col>29</xdr:col>
      <xdr:colOff>177800</xdr:colOff>
      <xdr:row>35</xdr:row>
      <xdr:rowOff>266173</xdr:rowOff>
    </xdr:to>
    <xdr:sp macro="" textlink="">
      <xdr:nvSpPr>
        <xdr:cNvPr id="130" name="楕円 129"/>
        <xdr:cNvSpPr/>
      </xdr:nvSpPr>
      <xdr:spPr bwMode="auto">
        <a:xfrm>
          <a:off x="5600700" y="6774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136650</xdr:rowOff>
    </xdr:from>
    <xdr:ext cx="762000" cy="259045"/>
    <xdr:sp macro="" textlink="">
      <xdr:nvSpPr>
        <xdr:cNvPr id="131" name="人口1人当たり決算額の推移該当値テキスト445"/>
        <xdr:cNvSpPr txBox="1"/>
      </xdr:nvSpPr>
      <xdr:spPr>
        <a:xfrm>
          <a:off x="5740400" y="674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193053</xdr:rowOff>
    </xdr:from>
    <xdr:to>
      <xdr:col>26</xdr:col>
      <xdr:colOff>101600</xdr:colOff>
      <xdr:row>35</xdr:row>
      <xdr:rowOff>294653</xdr:rowOff>
    </xdr:to>
    <xdr:sp macro="" textlink="">
      <xdr:nvSpPr>
        <xdr:cNvPr id="132" name="楕円 131"/>
        <xdr:cNvSpPr/>
      </xdr:nvSpPr>
      <xdr:spPr bwMode="auto">
        <a:xfrm>
          <a:off x="4953000" y="680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279430</xdr:rowOff>
    </xdr:from>
    <xdr:ext cx="736600" cy="259045"/>
    <xdr:sp macro="" textlink="">
      <xdr:nvSpPr>
        <xdr:cNvPr id="133" name="テキスト ボックス 132"/>
        <xdr:cNvSpPr txBox="1"/>
      </xdr:nvSpPr>
      <xdr:spPr>
        <a:xfrm>
          <a:off x="4622800" y="688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309163</xdr:rowOff>
    </xdr:from>
    <xdr:to>
      <xdr:col>22</xdr:col>
      <xdr:colOff>165100</xdr:colOff>
      <xdr:row>36</xdr:row>
      <xdr:rowOff>67863</xdr:rowOff>
    </xdr:to>
    <xdr:sp macro="" textlink="">
      <xdr:nvSpPr>
        <xdr:cNvPr id="134" name="楕円 133"/>
        <xdr:cNvSpPr/>
      </xdr:nvSpPr>
      <xdr:spPr bwMode="auto">
        <a:xfrm>
          <a:off x="4254500" y="691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52640</xdr:rowOff>
    </xdr:from>
    <xdr:ext cx="762000" cy="259045"/>
    <xdr:sp macro="" textlink="">
      <xdr:nvSpPr>
        <xdr:cNvPr id="135" name="テキスト ボックス 134"/>
        <xdr:cNvSpPr txBox="1"/>
      </xdr:nvSpPr>
      <xdr:spPr>
        <a:xfrm>
          <a:off x="3924300" y="700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298856</xdr:rowOff>
    </xdr:from>
    <xdr:to>
      <xdr:col>19</xdr:col>
      <xdr:colOff>38100</xdr:colOff>
      <xdr:row>36</xdr:row>
      <xdr:rowOff>57556</xdr:rowOff>
    </xdr:to>
    <xdr:sp macro="" textlink="">
      <xdr:nvSpPr>
        <xdr:cNvPr id="136" name="楕円 135"/>
        <xdr:cNvSpPr/>
      </xdr:nvSpPr>
      <xdr:spPr bwMode="auto">
        <a:xfrm>
          <a:off x="3556000" y="690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42333</xdr:rowOff>
    </xdr:from>
    <xdr:ext cx="762000" cy="259045"/>
    <xdr:sp macro="" textlink="">
      <xdr:nvSpPr>
        <xdr:cNvPr id="137" name="テキスト ボックス 136"/>
        <xdr:cNvSpPr txBox="1"/>
      </xdr:nvSpPr>
      <xdr:spPr>
        <a:xfrm>
          <a:off x="3225800" y="699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210445</xdr:rowOff>
    </xdr:from>
    <xdr:to>
      <xdr:col>15</xdr:col>
      <xdr:colOff>101600</xdr:colOff>
      <xdr:row>35</xdr:row>
      <xdr:rowOff>312045</xdr:rowOff>
    </xdr:to>
    <xdr:sp macro="" textlink="">
      <xdr:nvSpPr>
        <xdr:cNvPr id="138" name="楕円 137"/>
        <xdr:cNvSpPr/>
      </xdr:nvSpPr>
      <xdr:spPr bwMode="auto">
        <a:xfrm>
          <a:off x="2857500" y="682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296822</xdr:rowOff>
    </xdr:from>
    <xdr:ext cx="762000" cy="259045"/>
    <xdr:sp macro="" textlink="">
      <xdr:nvSpPr>
        <xdr:cNvPr id="139" name="テキスト ボックス 138"/>
        <xdr:cNvSpPr txBox="1"/>
      </xdr:nvSpPr>
      <xdr:spPr>
        <a:xfrm>
          <a:off x="2527300" y="69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14,834
95.59
10,838,663
10,251,766
400,399
5,451,301
9,525,913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56764</xdr:rowOff>
    </xdr:from>
    <xdr:to>
      <xdr:col>24</xdr:col>
      <xdr:colOff>63500</xdr:colOff>
      <xdr:row>37</xdr:row>
      <xdr:rowOff>74564</xdr:rowOff>
    </xdr:to>
    <xdr:cxnSp macro="">
      <xdr:nvCxnSpPr>
        <xdr:cNvPr id="61" name="直線コネクタ 60"/>
        <xdr:cNvCxnSpPr/>
      </xdr:nvCxnSpPr>
      <xdr:spPr>
        <a:xfrm flipV="1">
          <a:off x="3797300" y="6400414"/>
          <a:ext cx="838200" cy="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74564</xdr:rowOff>
    </xdr:from>
    <xdr:to>
      <xdr:col>19</xdr:col>
      <xdr:colOff>177800</xdr:colOff>
      <xdr:row>37</xdr:row>
      <xdr:rowOff>92936</xdr:rowOff>
    </xdr:to>
    <xdr:cxnSp macro="">
      <xdr:nvCxnSpPr>
        <xdr:cNvPr id="64" name="直線コネクタ 63"/>
        <xdr:cNvCxnSpPr/>
      </xdr:nvCxnSpPr>
      <xdr:spPr>
        <a:xfrm flipV="1">
          <a:off x="2908300" y="6418214"/>
          <a:ext cx="8890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92936</xdr:rowOff>
    </xdr:from>
    <xdr:to>
      <xdr:col>15</xdr:col>
      <xdr:colOff>50800</xdr:colOff>
      <xdr:row>37</xdr:row>
      <xdr:rowOff>95801</xdr:rowOff>
    </xdr:to>
    <xdr:cxnSp macro="">
      <xdr:nvCxnSpPr>
        <xdr:cNvPr id="67" name="直線コネクタ 66"/>
        <xdr:cNvCxnSpPr/>
      </xdr:nvCxnSpPr>
      <xdr:spPr>
        <a:xfrm flipV="1">
          <a:off x="2019300" y="6436586"/>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170662</xdr:rowOff>
    </xdr:from>
    <xdr:ext cx="534377" cy="259045"/>
    <xdr:sp macro="" textlink="">
      <xdr:nvSpPr>
        <xdr:cNvPr id="69" name="テキスト ボックス 68"/>
        <xdr:cNvSpPr txBox="1"/>
      </xdr:nvSpPr>
      <xdr:spPr>
        <a:xfrm>
          <a:off x="2641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95801</xdr:rowOff>
    </xdr:from>
    <xdr:to>
      <xdr:col>10</xdr:col>
      <xdr:colOff>114300</xdr:colOff>
      <xdr:row>37</xdr:row>
      <xdr:rowOff>96639</xdr:rowOff>
    </xdr:to>
    <xdr:cxnSp macro="">
      <xdr:nvCxnSpPr>
        <xdr:cNvPr id="70" name="直線コネクタ 69"/>
        <xdr:cNvCxnSpPr/>
      </xdr:nvCxnSpPr>
      <xdr:spPr>
        <a:xfrm flipV="1">
          <a:off x="1130300" y="643945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124721</xdr:rowOff>
    </xdr:from>
    <xdr:to>
      <xdr:col>10</xdr:col>
      <xdr:colOff>165100</xdr:colOff>
      <xdr:row>38</xdr:row>
      <xdr:rowOff>54871</xdr:rowOff>
    </xdr:to>
    <xdr:sp macro="" textlink="">
      <xdr:nvSpPr>
        <xdr:cNvPr id="71" name="フローチャート: 判断 70"/>
        <xdr:cNvSpPr/>
      </xdr:nvSpPr>
      <xdr:spPr>
        <a:xfrm>
          <a:off x="1968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45999</xdr:rowOff>
    </xdr:from>
    <xdr:ext cx="534377" cy="259045"/>
    <xdr:sp macro="" textlink="">
      <xdr:nvSpPr>
        <xdr:cNvPr id="72" name="テキスト ボックス 71"/>
        <xdr:cNvSpPr txBox="1"/>
      </xdr:nvSpPr>
      <xdr:spPr>
        <a:xfrm>
          <a:off x="1752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130940</xdr:rowOff>
    </xdr:from>
    <xdr:to>
      <xdr:col>6</xdr:col>
      <xdr:colOff>38100</xdr:colOff>
      <xdr:row>38</xdr:row>
      <xdr:rowOff>61089</xdr:rowOff>
    </xdr:to>
    <xdr:sp macro="" textlink="">
      <xdr:nvSpPr>
        <xdr:cNvPr id="73" name="フローチャート: 判断 72"/>
        <xdr:cNvSpPr/>
      </xdr:nvSpPr>
      <xdr:spPr>
        <a:xfrm>
          <a:off x="1079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52216</xdr:rowOff>
    </xdr:from>
    <xdr:ext cx="534377" cy="259045"/>
    <xdr:sp macro="" textlink="">
      <xdr:nvSpPr>
        <xdr:cNvPr id="74" name="テキスト ボックス 73"/>
        <xdr:cNvSpPr txBox="1"/>
      </xdr:nvSpPr>
      <xdr:spPr>
        <a:xfrm>
          <a:off x="863111" y="6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5964</xdr:rowOff>
    </xdr:from>
    <xdr:to>
      <xdr:col>24</xdr:col>
      <xdr:colOff>114300</xdr:colOff>
      <xdr:row>37</xdr:row>
      <xdr:rowOff>107564</xdr:rowOff>
    </xdr:to>
    <xdr:sp macro="" textlink="">
      <xdr:nvSpPr>
        <xdr:cNvPr id="80" name="楕円 79"/>
        <xdr:cNvSpPr/>
      </xdr:nvSpPr>
      <xdr:spPr>
        <a:xfrm>
          <a:off x="4584700" y="63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28841</xdr:rowOff>
    </xdr:from>
    <xdr:ext cx="534377" cy="259045"/>
    <xdr:sp macro="" textlink="">
      <xdr:nvSpPr>
        <xdr:cNvPr id="81" name="人件費該当値テキスト"/>
        <xdr:cNvSpPr txBox="1"/>
      </xdr:nvSpPr>
      <xdr:spPr>
        <a:xfrm>
          <a:off x="4686300" y="62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23764</xdr:rowOff>
    </xdr:from>
    <xdr:to>
      <xdr:col>20</xdr:col>
      <xdr:colOff>38100</xdr:colOff>
      <xdr:row>37</xdr:row>
      <xdr:rowOff>125364</xdr:rowOff>
    </xdr:to>
    <xdr:sp macro="" textlink="">
      <xdr:nvSpPr>
        <xdr:cNvPr id="82" name="楕円 81"/>
        <xdr:cNvSpPr/>
      </xdr:nvSpPr>
      <xdr:spPr>
        <a:xfrm>
          <a:off x="3746500" y="63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141891</xdr:rowOff>
    </xdr:from>
    <xdr:ext cx="534377" cy="259045"/>
    <xdr:sp macro="" textlink="">
      <xdr:nvSpPr>
        <xdr:cNvPr id="83" name="テキスト ボックス 82"/>
        <xdr:cNvSpPr txBox="1"/>
      </xdr:nvSpPr>
      <xdr:spPr>
        <a:xfrm>
          <a:off x="3530111" y="6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42136</xdr:rowOff>
    </xdr:from>
    <xdr:to>
      <xdr:col>15</xdr:col>
      <xdr:colOff>101600</xdr:colOff>
      <xdr:row>37</xdr:row>
      <xdr:rowOff>143736</xdr:rowOff>
    </xdr:to>
    <xdr:sp macro="" textlink="">
      <xdr:nvSpPr>
        <xdr:cNvPr id="84" name="楕円 83"/>
        <xdr:cNvSpPr/>
      </xdr:nvSpPr>
      <xdr:spPr>
        <a:xfrm>
          <a:off x="2857500" y="63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160263</xdr:rowOff>
    </xdr:from>
    <xdr:ext cx="534377" cy="259045"/>
    <xdr:sp macro="" textlink="">
      <xdr:nvSpPr>
        <xdr:cNvPr id="85" name="テキスト ボックス 84"/>
        <xdr:cNvSpPr txBox="1"/>
      </xdr:nvSpPr>
      <xdr:spPr>
        <a:xfrm>
          <a:off x="2641111" y="61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45001</xdr:rowOff>
    </xdr:from>
    <xdr:to>
      <xdr:col>10</xdr:col>
      <xdr:colOff>165100</xdr:colOff>
      <xdr:row>37</xdr:row>
      <xdr:rowOff>146601</xdr:rowOff>
    </xdr:to>
    <xdr:sp macro="" textlink="">
      <xdr:nvSpPr>
        <xdr:cNvPr id="86" name="楕円 85"/>
        <xdr:cNvSpPr/>
      </xdr:nvSpPr>
      <xdr:spPr>
        <a:xfrm>
          <a:off x="1968500" y="63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163128</xdr:rowOff>
    </xdr:from>
    <xdr:ext cx="534377" cy="259045"/>
    <xdr:sp macro="" textlink="">
      <xdr:nvSpPr>
        <xdr:cNvPr id="87" name="テキスト ボックス 86"/>
        <xdr:cNvSpPr txBox="1"/>
      </xdr:nvSpPr>
      <xdr:spPr>
        <a:xfrm>
          <a:off x="1752111" y="61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45839</xdr:rowOff>
    </xdr:from>
    <xdr:to>
      <xdr:col>6</xdr:col>
      <xdr:colOff>38100</xdr:colOff>
      <xdr:row>37</xdr:row>
      <xdr:rowOff>147439</xdr:rowOff>
    </xdr:to>
    <xdr:sp macro="" textlink="">
      <xdr:nvSpPr>
        <xdr:cNvPr id="88" name="楕円 87"/>
        <xdr:cNvSpPr/>
      </xdr:nvSpPr>
      <xdr:spPr>
        <a:xfrm>
          <a:off x="1079500" y="6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163966</xdr:rowOff>
    </xdr:from>
    <xdr:ext cx="534377" cy="259045"/>
    <xdr:sp macro="" textlink="">
      <xdr:nvSpPr>
        <xdr:cNvPr id="89" name="テキスト ボックス 88"/>
        <xdr:cNvSpPr txBox="1"/>
      </xdr:nvSpPr>
      <xdr:spPr>
        <a:xfrm>
          <a:off x="863111" y="61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78646</xdr:rowOff>
    </xdr:from>
    <xdr:to>
      <xdr:col>24</xdr:col>
      <xdr:colOff>63500</xdr:colOff>
      <xdr:row>56</xdr:row>
      <xdr:rowOff>78961</xdr:rowOff>
    </xdr:to>
    <xdr:cxnSp macro="">
      <xdr:nvCxnSpPr>
        <xdr:cNvPr id="116" name="直線コネクタ 115"/>
        <xdr:cNvCxnSpPr/>
      </xdr:nvCxnSpPr>
      <xdr:spPr>
        <a:xfrm>
          <a:off x="3797300" y="9679846"/>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78646</xdr:rowOff>
    </xdr:from>
    <xdr:to>
      <xdr:col>19</xdr:col>
      <xdr:colOff>177800</xdr:colOff>
      <xdr:row>56</xdr:row>
      <xdr:rowOff>134767</xdr:rowOff>
    </xdr:to>
    <xdr:cxnSp macro="">
      <xdr:nvCxnSpPr>
        <xdr:cNvPr id="119" name="直線コネクタ 118"/>
        <xdr:cNvCxnSpPr/>
      </xdr:nvCxnSpPr>
      <xdr:spPr>
        <a:xfrm flipV="1">
          <a:off x="2908300" y="9679846"/>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134767</xdr:rowOff>
    </xdr:from>
    <xdr:to>
      <xdr:col>15</xdr:col>
      <xdr:colOff>50800</xdr:colOff>
      <xdr:row>56</xdr:row>
      <xdr:rowOff>138731</xdr:rowOff>
    </xdr:to>
    <xdr:cxnSp macro="">
      <xdr:nvCxnSpPr>
        <xdr:cNvPr id="122" name="直線コネクタ 121"/>
        <xdr:cNvCxnSpPr/>
      </xdr:nvCxnSpPr>
      <xdr:spPr>
        <a:xfrm flipV="1">
          <a:off x="2019300" y="9735967"/>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138731</xdr:rowOff>
    </xdr:from>
    <xdr:to>
      <xdr:col>10</xdr:col>
      <xdr:colOff>114300</xdr:colOff>
      <xdr:row>56</xdr:row>
      <xdr:rowOff>162340</xdr:rowOff>
    </xdr:to>
    <xdr:cxnSp macro="">
      <xdr:nvCxnSpPr>
        <xdr:cNvPr id="125" name="直線コネクタ 124"/>
        <xdr:cNvCxnSpPr/>
      </xdr:nvCxnSpPr>
      <xdr:spPr>
        <a:xfrm flipV="1">
          <a:off x="1130300" y="9739931"/>
          <a:ext cx="8890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28161</xdr:rowOff>
    </xdr:from>
    <xdr:to>
      <xdr:col>24</xdr:col>
      <xdr:colOff>114300</xdr:colOff>
      <xdr:row>56</xdr:row>
      <xdr:rowOff>129761</xdr:rowOff>
    </xdr:to>
    <xdr:sp macro="" textlink="">
      <xdr:nvSpPr>
        <xdr:cNvPr id="135" name="楕円 134"/>
        <xdr:cNvSpPr/>
      </xdr:nvSpPr>
      <xdr:spPr>
        <a:xfrm>
          <a:off x="4584700" y="96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51038</xdr:rowOff>
    </xdr:from>
    <xdr:ext cx="534377" cy="259045"/>
    <xdr:sp macro="" textlink="">
      <xdr:nvSpPr>
        <xdr:cNvPr id="136" name="物件費該当値テキスト"/>
        <xdr:cNvSpPr txBox="1"/>
      </xdr:nvSpPr>
      <xdr:spPr>
        <a:xfrm>
          <a:off x="4686300" y="94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27846</xdr:rowOff>
    </xdr:from>
    <xdr:to>
      <xdr:col>20</xdr:col>
      <xdr:colOff>38100</xdr:colOff>
      <xdr:row>56</xdr:row>
      <xdr:rowOff>129446</xdr:rowOff>
    </xdr:to>
    <xdr:sp macro="" textlink="">
      <xdr:nvSpPr>
        <xdr:cNvPr id="137" name="楕円 136"/>
        <xdr:cNvSpPr/>
      </xdr:nvSpPr>
      <xdr:spPr>
        <a:xfrm>
          <a:off x="3746500" y="96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145973</xdr:rowOff>
    </xdr:from>
    <xdr:ext cx="534377" cy="259045"/>
    <xdr:sp macro="" textlink="">
      <xdr:nvSpPr>
        <xdr:cNvPr id="138" name="テキスト ボックス 137"/>
        <xdr:cNvSpPr txBox="1"/>
      </xdr:nvSpPr>
      <xdr:spPr>
        <a:xfrm>
          <a:off x="3530111" y="94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83967</xdr:rowOff>
    </xdr:from>
    <xdr:to>
      <xdr:col>15</xdr:col>
      <xdr:colOff>101600</xdr:colOff>
      <xdr:row>57</xdr:row>
      <xdr:rowOff>14117</xdr:rowOff>
    </xdr:to>
    <xdr:sp macro="" textlink="">
      <xdr:nvSpPr>
        <xdr:cNvPr id="139" name="楕円 138"/>
        <xdr:cNvSpPr/>
      </xdr:nvSpPr>
      <xdr:spPr>
        <a:xfrm>
          <a:off x="2857500" y="96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5244</xdr:rowOff>
    </xdr:from>
    <xdr:ext cx="534377" cy="259045"/>
    <xdr:sp macro="" textlink="">
      <xdr:nvSpPr>
        <xdr:cNvPr id="140" name="テキスト ボックス 139"/>
        <xdr:cNvSpPr txBox="1"/>
      </xdr:nvSpPr>
      <xdr:spPr>
        <a:xfrm>
          <a:off x="2641111" y="97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87931</xdr:rowOff>
    </xdr:from>
    <xdr:to>
      <xdr:col>10</xdr:col>
      <xdr:colOff>165100</xdr:colOff>
      <xdr:row>57</xdr:row>
      <xdr:rowOff>18081</xdr:rowOff>
    </xdr:to>
    <xdr:sp macro="" textlink="">
      <xdr:nvSpPr>
        <xdr:cNvPr id="141" name="楕円 140"/>
        <xdr:cNvSpPr/>
      </xdr:nvSpPr>
      <xdr:spPr>
        <a:xfrm>
          <a:off x="1968500" y="96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34608</xdr:rowOff>
    </xdr:from>
    <xdr:ext cx="534377" cy="259045"/>
    <xdr:sp macro="" textlink="">
      <xdr:nvSpPr>
        <xdr:cNvPr id="142" name="テキスト ボックス 141"/>
        <xdr:cNvSpPr txBox="1"/>
      </xdr:nvSpPr>
      <xdr:spPr>
        <a:xfrm>
          <a:off x="1752111" y="94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111540</xdr:rowOff>
    </xdr:from>
    <xdr:to>
      <xdr:col>6</xdr:col>
      <xdr:colOff>38100</xdr:colOff>
      <xdr:row>57</xdr:row>
      <xdr:rowOff>41690</xdr:rowOff>
    </xdr:to>
    <xdr:sp macro="" textlink="">
      <xdr:nvSpPr>
        <xdr:cNvPr id="143" name="楕円 142"/>
        <xdr:cNvSpPr/>
      </xdr:nvSpPr>
      <xdr:spPr>
        <a:xfrm>
          <a:off x="1079500" y="97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58217</xdr:rowOff>
    </xdr:from>
    <xdr:ext cx="534377" cy="259045"/>
    <xdr:sp macro="" textlink="">
      <xdr:nvSpPr>
        <xdr:cNvPr id="144" name="テキスト ボックス 143"/>
        <xdr:cNvSpPr txBox="1"/>
      </xdr:nvSpPr>
      <xdr:spPr>
        <a:xfrm>
          <a:off x="863111" y="948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150124</xdr:rowOff>
    </xdr:from>
    <xdr:to>
      <xdr:col>24</xdr:col>
      <xdr:colOff>63500</xdr:colOff>
      <xdr:row>78</xdr:row>
      <xdr:rowOff>5237</xdr:rowOff>
    </xdr:to>
    <xdr:cxnSp macro="">
      <xdr:nvCxnSpPr>
        <xdr:cNvPr id="171" name="直線コネクタ 170"/>
        <xdr:cNvCxnSpPr/>
      </xdr:nvCxnSpPr>
      <xdr:spPr>
        <a:xfrm>
          <a:off x="3797300" y="13351774"/>
          <a:ext cx="8382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150124</xdr:rowOff>
    </xdr:from>
    <xdr:to>
      <xdr:col>19</xdr:col>
      <xdr:colOff>177800</xdr:colOff>
      <xdr:row>77</xdr:row>
      <xdr:rowOff>170698</xdr:rowOff>
    </xdr:to>
    <xdr:cxnSp macro="">
      <xdr:nvCxnSpPr>
        <xdr:cNvPr id="174" name="直線コネクタ 173"/>
        <xdr:cNvCxnSpPr/>
      </xdr:nvCxnSpPr>
      <xdr:spPr>
        <a:xfrm flipV="1">
          <a:off x="2908300" y="133517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170698</xdr:rowOff>
    </xdr:from>
    <xdr:to>
      <xdr:col>15</xdr:col>
      <xdr:colOff>50800</xdr:colOff>
      <xdr:row>78</xdr:row>
      <xdr:rowOff>29240</xdr:rowOff>
    </xdr:to>
    <xdr:cxnSp macro="">
      <xdr:nvCxnSpPr>
        <xdr:cNvPr id="177" name="直線コネクタ 176"/>
        <xdr:cNvCxnSpPr/>
      </xdr:nvCxnSpPr>
      <xdr:spPr>
        <a:xfrm flipV="1">
          <a:off x="2019300" y="13372348"/>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17171</xdr:rowOff>
    </xdr:from>
    <xdr:to>
      <xdr:col>10</xdr:col>
      <xdr:colOff>114300</xdr:colOff>
      <xdr:row>78</xdr:row>
      <xdr:rowOff>29240</xdr:rowOff>
    </xdr:to>
    <xdr:cxnSp macro="">
      <xdr:nvCxnSpPr>
        <xdr:cNvPr id="180" name="直線コネクタ 179"/>
        <xdr:cNvCxnSpPr/>
      </xdr:nvCxnSpPr>
      <xdr:spPr>
        <a:xfrm>
          <a:off x="1130300" y="13390271"/>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30835</xdr:rowOff>
    </xdr:from>
    <xdr:to>
      <xdr:col>10</xdr:col>
      <xdr:colOff>165100</xdr:colOff>
      <xdr:row>77</xdr:row>
      <xdr:rowOff>132435</xdr:rowOff>
    </xdr:to>
    <xdr:sp macro="" textlink="">
      <xdr:nvSpPr>
        <xdr:cNvPr id="181" name="フローチャート: 判断 180"/>
        <xdr:cNvSpPr/>
      </xdr:nvSpPr>
      <xdr:spPr>
        <a:xfrm>
          <a:off x="1968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148962</xdr:rowOff>
    </xdr:from>
    <xdr:ext cx="469744" cy="259045"/>
    <xdr:sp macro="" textlink="">
      <xdr:nvSpPr>
        <xdr:cNvPr id="182" name="テキスト ボックス 181"/>
        <xdr:cNvSpPr txBox="1"/>
      </xdr:nvSpPr>
      <xdr:spPr>
        <a:xfrm>
          <a:off x="1784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57217</xdr:rowOff>
    </xdr:from>
    <xdr:to>
      <xdr:col>6</xdr:col>
      <xdr:colOff>38100</xdr:colOff>
      <xdr:row>77</xdr:row>
      <xdr:rowOff>158817</xdr:rowOff>
    </xdr:to>
    <xdr:sp macro="" textlink="">
      <xdr:nvSpPr>
        <xdr:cNvPr id="183" name="フローチャート: 判断 182"/>
        <xdr:cNvSpPr/>
      </xdr:nvSpPr>
      <xdr:spPr>
        <a:xfrm>
          <a:off x="1079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3894</xdr:rowOff>
    </xdr:from>
    <xdr:ext cx="469744" cy="259045"/>
    <xdr:sp macro="" textlink="">
      <xdr:nvSpPr>
        <xdr:cNvPr id="184" name="テキスト ボックス 183"/>
        <xdr:cNvSpPr txBox="1"/>
      </xdr:nvSpPr>
      <xdr:spPr>
        <a:xfrm>
          <a:off x="895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125887</xdr:rowOff>
    </xdr:from>
    <xdr:to>
      <xdr:col>24</xdr:col>
      <xdr:colOff>114300</xdr:colOff>
      <xdr:row>78</xdr:row>
      <xdr:rowOff>56037</xdr:rowOff>
    </xdr:to>
    <xdr:sp macro="" textlink="">
      <xdr:nvSpPr>
        <xdr:cNvPr id="190" name="楕円 189"/>
        <xdr:cNvSpPr/>
      </xdr:nvSpPr>
      <xdr:spPr>
        <a:xfrm>
          <a:off x="4584700" y="133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40814</xdr:rowOff>
    </xdr:from>
    <xdr:ext cx="469744" cy="259045"/>
    <xdr:sp macro="" textlink="">
      <xdr:nvSpPr>
        <xdr:cNvPr id="191" name="維持補修費該当値テキスト"/>
        <xdr:cNvSpPr txBox="1"/>
      </xdr:nvSpPr>
      <xdr:spPr>
        <a:xfrm>
          <a:off x="4686300" y="132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99324</xdr:rowOff>
    </xdr:from>
    <xdr:to>
      <xdr:col>20</xdr:col>
      <xdr:colOff>38100</xdr:colOff>
      <xdr:row>78</xdr:row>
      <xdr:rowOff>29474</xdr:rowOff>
    </xdr:to>
    <xdr:sp macro="" textlink="">
      <xdr:nvSpPr>
        <xdr:cNvPr id="192" name="楕円 191"/>
        <xdr:cNvSpPr/>
      </xdr:nvSpPr>
      <xdr:spPr>
        <a:xfrm>
          <a:off x="3746500" y="13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20601</xdr:rowOff>
    </xdr:from>
    <xdr:ext cx="469744" cy="259045"/>
    <xdr:sp macro="" textlink="">
      <xdr:nvSpPr>
        <xdr:cNvPr id="193" name="テキスト ボックス 192"/>
        <xdr:cNvSpPr txBox="1"/>
      </xdr:nvSpPr>
      <xdr:spPr>
        <a:xfrm>
          <a:off x="3562428" y="1339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119898</xdr:rowOff>
    </xdr:from>
    <xdr:to>
      <xdr:col>15</xdr:col>
      <xdr:colOff>101600</xdr:colOff>
      <xdr:row>78</xdr:row>
      <xdr:rowOff>50048</xdr:rowOff>
    </xdr:to>
    <xdr:sp macro="" textlink="">
      <xdr:nvSpPr>
        <xdr:cNvPr id="194" name="楕円 193"/>
        <xdr:cNvSpPr/>
      </xdr:nvSpPr>
      <xdr:spPr>
        <a:xfrm>
          <a:off x="2857500" y="13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41175</xdr:rowOff>
    </xdr:from>
    <xdr:ext cx="469744" cy="259045"/>
    <xdr:sp macro="" textlink="">
      <xdr:nvSpPr>
        <xdr:cNvPr id="195" name="テキスト ボックス 194"/>
        <xdr:cNvSpPr txBox="1"/>
      </xdr:nvSpPr>
      <xdr:spPr>
        <a:xfrm>
          <a:off x="2673428" y="1341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149890</xdr:rowOff>
    </xdr:from>
    <xdr:to>
      <xdr:col>10</xdr:col>
      <xdr:colOff>165100</xdr:colOff>
      <xdr:row>78</xdr:row>
      <xdr:rowOff>80040</xdr:rowOff>
    </xdr:to>
    <xdr:sp macro="" textlink="">
      <xdr:nvSpPr>
        <xdr:cNvPr id="196" name="楕円 195"/>
        <xdr:cNvSpPr/>
      </xdr:nvSpPr>
      <xdr:spPr>
        <a:xfrm>
          <a:off x="1968500" y="133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71167</xdr:rowOff>
    </xdr:from>
    <xdr:ext cx="469744" cy="259045"/>
    <xdr:sp macro="" textlink="">
      <xdr:nvSpPr>
        <xdr:cNvPr id="197" name="テキスト ボックス 196"/>
        <xdr:cNvSpPr txBox="1"/>
      </xdr:nvSpPr>
      <xdr:spPr>
        <a:xfrm>
          <a:off x="1784428" y="1344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137821</xdr:rowOff>
    </xdr:from>
    <xdr:to>
      <xdr:col>6</xdr:col>
      <xdr:colOff>38100</xdr:colOff>
      <xdr:row>78</xdr:row>
      <xdr:rowOff>67971</xdr:rowOff>
    </xdr:to>
    <xdr:sp macro="" textlink="">
      <xdr:nvSpPr>
        <xdr:cNvPr id="198" name="楕円 197"/>
        <xdr:cNvSpPr/>
      </xdr:nvSpPr>
      <xdr:spPr>
        <a:xfrm>
          <a:off x="1079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59098</xdr:rowOff>
    </xdr:from>
    <xdr:ext cx="469744" cy="259045"/>
    <xdr:sp macro="" textlink="">
      <xdr:nvSpPr>
        <xdr:cNvPr id="199" name="テキスト ボックス 198"/>
        <xdr:cNvSpPr txBox="1"/>
      </xdr:nvSpPr>
      <xdr:spPr>
        <a:xfrm>
          <a:off x="895428" y="134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91923</xdr:rowOff>
    </xdr:from>
    <xdr:to>
      <xdr:col>24</xdr:col>
      <xdr:colOff>63500</xdr:colOff>
      <xdr:row>96</xdr:row>
      <xdr:rowOff>95624</xdr:rowOff>
    </xdr:to>
    <xdr:cxnSp macro="">
      <xdr:nvCxnSpPr>
        <xdr:cNvPr id="233" name="直線コネクタ 232"/>
        <xdr:cNvCxnSpPr/>
      </xdr:nvCxnSpPr>
      <xdr:spPr>
        <a:xfrm>
          <a:off x="3797300" y="16551123"/>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91923</xdr:rowOff>
    </xdr:from>
    <xdr:to>
      <xdr:col>19</xdr:col>
      <xdr:colOff>177800</xdr:colOff>
      <xdr:row>96</xdr:row>
      <xdr:rowOff>160830</xdr:rowOff>
    </xdr:to>
    <xdr:cxnSp macro="">
      <xdr:nvCxnSpPr>
        <xdr:cNvPr id="236" name="直線コネクタ 235"/>
        <xdr:cNvCxnSpPr/>
      </xdr:nvCxnSpPr>
      <xdr:spPr>
        <a:xfrm flipV="1">
          <a:off x="2908300" y="16551123"/>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157459</xdr:rowOff>
    </xdr:from>
    <xdr:to>
      <xdr:col>15</xdr:col>
      <xdr:colOff>50800</xdr:colOff>
      <xdr:row>96</xdr:row>
      <xdr:rowOff>160830</xdr:rowOff>
    </xdr:to>
    <xdr:cxnSp macro="">
      <xdr:nvCxnSpPr>
        <xdr:cNvPr id="239" name="直線コネクタ 238"/>
        <xdr:cNvCxnSpPr/>
      </xdr:nvCxnSpPr>
      <xdr:spPr>
        <a:xfrm>
          <a:off x="2019300" y="16616659"/>
          <a:ext cx="8890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14860</xdr:rowOff>
    </xdr:from>
    <xdr:ext cx="534377" cy="259045"/>
    <xdr:sp macro="" textlink="">
      <xdr:nvSpPr>
        <xdr:cNvPr id="241" name="テキスト ボックス 240"/>
        <xdr:cNvSpPr txBox="1"/>
      </xdr:nvSpPr>
      <xdr:spPr>
        <a:xfrm>
          <a:off x="2641111" y="163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157459</xdr:rowOff>
    </xdr:from>
    <xdr:to>
      <xdr:col>10</xdr:col>
      <xdr:colOff>114300</xdr:colOff>
      <xdr:row>97</xdr:row>
      <xdr:rowOff>61362</xdr:rowOff>
    </xdr:to>
    <xdr:cxnSp macro="">
      <xdr:nvCxnSpPr>
        <xdr:cNvPr id="242" name="直線コネクタ 241"/>
        <xdr:cNvCxnSpPr/>
      </xdr:nvCxnSpPr>
      <xdr:spPr>
        <a:xfrm flipV="1">
          <a:off x="1130300" y="16616659"/>
          <a:ext cx="889000" cy="7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28863</xdr:rowOff>
    </xdr:from>
    <xdr:to>
      <xdr:col>10</xdr:col>
      <xdr:colOff>165100</xdr:colOff>
      <xdr:row>96</xdr:row>
      <xdr:rowOff>130463</xdr:rowOff>
    </xdr:to>
    <xdr:sp macro="" textlink="">
      <xdr:nvSpPr>
        <xdr:cNvPr id="243" name="フローチャート: 判断 242"/>
        <xdr:cNvSpPr/>
      </xdr:nvSpPr>
      <xdr:spPr>
        <a:xfrm>
          <a:off x="1968500" y="1648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146990</xdr:rowOff>
    </xdr:from>
    <xdr:ext cx="534377" cy="259045"/>
    <xdr:sp macro="" textlink="">
      <xdr:nvSpPr>
        <xdr:cNvPr id="244" name="テキスト ボックス 243"/>
        <xdr:cNvSpPr txBox="1"/>
      </xdr:nvSpPr>
      <xdr:spPr>
        <a:xfrm>
          <a:off x="1752111" y="162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107274</xdr:rowOff>
    </xdr:from>
    <xdr:to>
      <xdr:col>6</xdr:col>
      <xdr:colOff>38100</xdr:colOff>
      <xdr:row>97</xdr:row>
      <xdr:rowOff>37424</xdr:rowOff>
    </xdr:to>
    <xdr:sp macro="" textlink="">
      <xdr:nvSpPr>
        <xdr:cNvPr id="245" name="フローチャート: 判断 244"/>
        <xdr:cNvSpPr/>
      </xdr:nvSpPr>
      <xdr:spPr>
        <a:xfrm>
          <a:off x="1079500" y="165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53951</xdr:rowOff>
    </xdr:from>
    <xdr:ext cx="534377" cy="259045"/>
    <xdr:sp macro="" textlink="">
      <xdr:nvSpPr>
        <xdr:cNvPr id="246" name="テキスト ボックス 245"/>
        <xdr:cNvSpPr txBox="1"/>
      </xdr:nvSpPr>
      <xdr:spPr>
        <a:xfrm>
          <a:off x="863111" y="1634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44824</xdr:rowOff>
    </xdr:from>
    <xdr:to>
      <xdr:col>24</xdr:col>
      <xdr:colOff>114300</xdr:colOff>
      <xdr:row>96</xdr:row>
      <xdr:rowOff>146424</xdr:rowOff>
    </xdr:to>
    <xdr:sp macro="" textlink="">
      <xdr:nvSpPr>
        <xdr:cNvPr id="252" name="楕円 251"/>
        <xdr:cNvSpPr/>
      </xdr:nvSpPr>
      <xdr:spPr>
        <a:xfrm>
          <a:off x="4584700" y="165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23251</xdr:rowOff>
    </xdr:from>
    <xdr:ext cx="534377" cy="259045"/>
    <xdr:sp macro="" textlink="">
      <xdr:nvSpPr>
        <xdr:cNvPr id="253" name="扶助費該当値テキスト"/>
        <xdr:cNvSpPr txBox="1"/>
      </xdr:nvSpPr>
      <xdr:spPr>
        <a:xfrm>
          <a:off x="4686300" y="1648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41123</xdr:rowOff>
    </xdr:from>
    <xdr:to>
      <xdr:col>20</xdr:col>
      <xdr:colOff>38100</xdr:colOff>
      <xdr:row>96</xdr:row>
      <xdr:rowOff>142723</xdr:rowOff>
    </xdr:to>
    <xdr:sp macro="" textlink="">
      <xdr:nvSpPr>
        <xdr:cNvPr id="254" name="楕円 253"/>
        <xdr:cNvSpPr/>
      </xdr:nvSpPr>
      <xdr:spPr>
        <a:xfrm>
          <a:off x="3746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133850</xdr:rowOff>
    </xdr:from>
    <xdr:ext cx="534377" cy="259045"/>
    <xdr:sp macro="" textlink="">
      <xdr:nvSpPr>
        <xdr:cNvPr id="255" name="テキスト ボックス 254"/>
        <xdr:cNvSpPr txBox="1"/>
      </xdr:nvSpPr>
      <xdr:spPr>
        <a:xfrm>
          <a:off x="3530111" y="165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110030</xdr:rowOff>
    </xdr:from>
    <xdr:to>
      <xdr:col>15</xdr:col>
      <xdr:colOff>101600</xdr:colOff>
      <xdr:row>97</xdr:row>
      <xdr:rowOff>40180</xdr:rowOff>
    </xdr:to>
    <xdr:sp macro="" textlink="">
      <xdr:nvSpPr>
        <xdr:cNvPr id="256" name="楕円 255"/>
        <xdr:cNvSpPr/>
      </xdr:nvSpPr>
      <xdr:spPr>
        <a:xfrm>
          <a:off x="2857500" y="165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31307</xdr:rowOff>
    </xdr:from>
    <xdr:ext cx="534377" cy="259045"/>
    <xdr:sp macro="" textlink="">
      <xdr:nvSpPr>
        <xdr:cNvPr id="257" name="テキスト ボックス 256"/>
        <xdr:cNvSpPr txBox="1"/>
      </xdr:nvSpPr>
      <xdr:spPr>
        <a:xfrm>
          <a:off x="2641111" y="1666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106659</xdr:rowOff>
    </xdr:from>
    <xdr:to>
      <xdr:col>10</xdr:col>
      <xdr:colOff>165100</xdr:colOff>
      <xdr:row>97</xdr:row>
      <xdr:rowOff>36809</xdr:rowOff>
    </xdr:to>
    <xdr:sp macro="" textlink="">
      <xdr:nvSpPr>
        <xdr:cNvPr id="258" name="楕円 257"/>
        <xdr:cNvSpPr/>
      </xdr:nvSpPr>
      <xdr:spPr>
        <a:xfrm>
          <a:off x="1968500" y="1656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27936</xdr:rowOff>
    </xdr:from>
    <xdr:ext cx="534377" cy="259045"/>
    <xdr:sp macro="" textlink="">
      <xdr:nvSpPr>
        <xdr:cNvPr id="259" name="テキスト ボックス 258"/>
        <xdr:cNvSpPr txBox="1"/>
      </xdr:nvSpPr>
      <xdr:spPr>
        <a:xfrm>
          <a:off x="1752111" y="1665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10562</xdr:rowOff>
    </xdr:from>
    <xdr:to>
      <xdr:col>6</xdr:col>
      <xdr:colOff>38100</xdr:colOff>
      <xdr:row>97</xdr:row>
      <xdr:rowOff>112162</xdr:rowOff>
    </xdr:to>
    <xdr:sp macro="" textlink="">
      <xdr:nvSpPr>
        <xdr:cNvPr id="260" name="楕円 259"/>
        <xdr:cNvSpPr/>
      </xdr:nvSpPr>
      <xdr:spPr>
        <a:xfrm>
          <a:off x="1079500" y="166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103289</xdr:rowOff>
    </xdr:from>
    <xdr:ext cx="534377" cy="259045"/>
    <xdr:sp macro="" textlink="">
      <xdr:nvSpPr>
        <xdr:cNvPr id="261" name="テキスト ボックス 260"/>
        <xdr:cNvSpPr txBox="1"/>
      </xdr:nvSpPr>
      <xdr:spPr>
        <a:xfrm>
          <a:off x="863111" y="167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155551</xdr:rowOff>
    </xdr:from>
    <xdr:to>
      <xdr:col>55</xdr:col>
      <xdr:colOff>0</xdr:colOff>
      <xdr:row>35</xdr:row>
      <xdr:rowOff>49293</xdr:rowOff>
    </xdr:to>
    <xdr:cxnSp macro="">
      <xdr:nvCxnSpPr>
        <xdr:cNvPr id="288" name="直線コネクタ 287"/>
        <xdr:cNvCxnSpPr/>
      </xdr:nvCxnSpPr>
      <xdr:spPr>
        <a:xfrm flipV="1">
          <a:off x="9639300" y="5984851"/>
          <a:ext cx="838200" cy="6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49293</xdr:rowOff>
    </xdr:from>
    <xdr:to>
      <xdr:col>50</xdr:col>
      <xdr:colOff>114300</xdr:colOff>
      <xdr:row>35</xdr:row>
      <xdr:rowOff>52937</xdr:rowOff>
    </xdr:to>
    <xdr:cxnSp macro="">
      <xdr:nvCxnSpPr>
        <xdr:cNvPr id="291" name="直線コネクタ 290"/>
        <xdr:cNvCxnSpPr/>
      </xdr:nvCxnSpPr>
      <xdr:spPr>
        <a:xfrm flipV="1">
          <a:off x="8750300" y="6050043"/>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52937</xdr:rowOff>
    </xdr:from>
    <xdr:to>
      <xdr:col>45</xdr:col>
      <xdr:colOff>177800</xdr:colOff>
      <xdr:row>35</xdr:row>
      <xdr:rowOff>91461</xdr:rowOff>
    </xdr:to>
    <xdr:cxnSp macro="">
      <xdr:nvCxnSpPr>
        <xdr:cNvPr id="294" name="直線コネクタ 293"/>
        <xdr:cNvCxnSpPr/>
      </xdr:nvCxnSpPr>
      <xdr:spPr>
        <a:xfrm flipV="1">
          <a:off x="7861300" y="6053687"/>
          <a:ext cx="889000" cy="3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296" name="テキスト ボックス 295"/>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91461</xdr:rowOff>
    </xdr:from>
    <xdr:to>
      <xdr:col>41</xdr:col>
      <xdr:colOff>50800</xdr:colOff>
      <xdr:row>36</xdr:row>
      <xdr:rowOff>70238</xdr:rowOff>
    </xdr:to>
    <xdr:cxnSp macro="">
      <xdr:nvCxnSpPr>
        <xdr:cNvPr id="297" name="直線コネクタ 296"/>
        <xdr:cNvCxnSpPr/>
      </xdr:nvCxnSpPr>
      <xdr:spPr>
        <a:xfrm flipV="1">
          <a:off x="6972300" y="6092211"/>
          <a:ext cx="889000" cy="1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298" name="フローチャート: 判断 297"/>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299" name="テキスト ボックス 298"/>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0" name="フローチャート: 判断 299"/>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79018</xdr:rowOff>
    </xdr:from>
    <xdr:ext cx="534377" cy="259045"/>
    <xdr:sp macro="" textlink="">
      <xdr:nvSpPr>
        <xdr:cNvPr id="301" name="テキスト ボックス 300"/>
        <xdr:cNvSpPr txBox="1"/>
      </xdr:nvSpPr>
      <xdr:spPr>
        <a:xfrm>
          <a:off x="6705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104751</xdr:rowOff>
    </xdr:from>
    <xdr:to>
      <xdr:col>55</xdr:col>
      <xdr:colOff>50800</xdr:colOff>
      <xdr:row>35</xdr:row>
      <xdr:rowOff>34901</xdr:rowOff>
    </xdr:to>
    <xdr:sp macro="" textlink="">
      <xdr:nvSpPr>
        <xdr:cNvPr id="307" name="楕円 306"/>
        <xdr:cNvSpPr/>
      </xdr:nvSpPr>
      <xdr:spPr>
        <a:xfrm>
          <a:off x="10426700" y="59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127628</xdr:rowOff>
    </xdr:from>
    <xdr:ext cx="599010" cy="259045"/>
    <xdr:sp macro="" textlink="">
      <xdr:nvSpPr>
        <xdr:cNvPr id="308" name="補助費等該当値テキスト"/>
        <xdr:cNvSpPr txBox="1"/>
      </xdr:nvSpPr>
      <xdr:spPr>
        <a:xfrm>
          <a:off x="10528300" y="578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169943</xdr:rowOff>
    </xdr:from>
    <xdr:to>
      <xdr:col>50</xdr:col>
      <xdr:colOff>165100</xdr:colOff>
      <xdr:row>35</xdr:row>
      <xdr:rowOff>100093</xdr:rowOff>
    </xdr:to>
    <xdr:sp macro="" textlink="">
      <xdr:nvSpPr>
        <xdr:cNvPr id="309" name="楕円 308"/>
        <xdr:cNvSpPr/>
      </xdr:nvSpPr>
      <xdr:spPr>
        <a:xfrm>
          <a:off x="9588500" y="59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116620</xdr:rowOff>
    </xdr:from>
    <xdr:ext cx="599010" cy="259045"/>
    <xdr:sp macro="" textlink="">
      <xdr:nvSpPr>
        <xdr:cNvPr id="310" name="テキスト ボックス 309"/>
        <xdr:cNvSpPr txBox="1"/>
      </xdr:nvSpPr>
      <xdr:spPr>
        <a:xfrm>
          <a:off x="9339795" y="577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2137</xdr:rowOff>
    </xdr:from>
    <xdr:to>
      <xdr:col>46</xdr:col>
      <xdr:colOff>38100</xdr:colOff>
      <xdr:row>35</xdr:row>
      <xdr:rowOff>103737</xdr:rowOff>
    </xdr:to>
    <xdr:sp macro="" textlink="">
      <xdr:nvSpPr>
        <xdr:cNvPr id="311" name="楕円 310"/>
        <xdr:cNvSpPr/>
      </xdr:nvSpPr>
      <xdr:spPr>
        <a:xfrm>
          <a:off x="8699500" y="60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120264</xdr:rowOff>
    </xdr:from>
    <xdr:ext cx="599010" cy="259045"/>
    <xdr:sp macro="" textlink="">
      <xdr:nvSpPr>
        <xdr:cNvPr id="312" name="テキスト ボックス 311"/>
        <xdr:cNvSpPr txBox="1"/>
      </xdr:nvSpPr>
      <xdr:spPr>
        <a:xfrm>
          <a:off x="8450795" y="577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40661</xdr:rowOff>
    </xdr:from>
    <xdr:to>
      <xdr:col>41</xdr:col>
      <xdr:colOff>101600</xdr:colOff>
      <xdr:row>35</xdr:row>
      <xdr:rowOff>142261</xdr:rowOff>
    </xdr:to>
    <xdr:sp macro="" textlink="">
      <xdr:nvSpPr>
        <xdr:cNvPr id="313" name="楕円 312"/>
        <xdr:cNvSpPr/>
      </xdr:nvSpPr>
      <xdr:spPr>
        <a:xfrm>
          <a:off x="7810500" y="604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158788</xdr:rowOff>
    </xdr:from>
    <xdr:ext cx="599010" cy="259045"/>
    <xdr:sp macro="" textlink="">
      <xdr:nvSpPr>
        <xdr:cNvPr id="314" name="テキスト ボックス 313"/>
        <xdr:cNvSpPr txBox="1"/>
      </xdr:nvSpPr>
      <xdr:spPr>
        <a:xfrm>
          <a:off x="7561795" y="581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19438</xdr:rowOff>
    </xdr:from>
    <xdr:to>
      <xdr:col>36</xdr:col>
      <xdr:colOff>165100</xdr:colOff>
      <xdr:row>36</xdr:row>
      <xdr:rowOff>121038</xdr:rowOff>
    </xdr:to>
    <xdr:sp macro="" textlink="">
      <xdr:nvSpPr>
        <xdr:cNvPr id="315" name="楕円 314"/>
        <xdr:cNvSpPr/>
      </xdr:nvSpPr>
      <xdr:spPr>
        <a:xfrm>
          <a:off x="6921500" y="61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137565</xdr:rowOff>
    </xdr:from>
    <xdr:ext cx="534377" cy="259045"/>
    <xdr:sp macro="" textlink="">
      <xdr:nvSpPr>
        <xdr:cNvPr id="316" name="テキスト ボックス 315"/>
        <xdr:cNvSpPr txBox="1"/>
      </xdr:nvSpPr>
      <xdr:spPr>
        <a:xfrm>
          <a:off x="6705111" y="59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6640</xdr:rowOff>
    </xdr:from>
    <xdr:to>
      <xdr:col>55</xdr:col>
      <xdr:colOff>0</xdr:colOff>
      <xdr:row>57</xdr:row>
      <xdr:rowOff>60574</xdr:rowOff>
    </xdr:to>
    <xdr:cxnSp macro="">
      <xdr:nvCxnSpPr>
        <xdr:cNvPr id="345" name="直線コネクタ 344"/>
        <xdr:cNvCxnSpPr/>
      </xdr:nvCxnSpPr>
      <xdr:spPr>
        <a:xfrm flipV="1">
          <a:off x="9639300" y="9607840"/>
          <a:ext cx="838200" cy="2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60574</xdr:rowOff>
    </xdr:from>
    <xdr:to>
      <xdr:col>50</xdr:col>
      <xdr:colOff>114300</xdr:colOff>
      <xdr:row>57</xdr:row>
      <xdr:rowOff>91290</xdr:rowOff>
    </xdr:to>
    <xdr:cxnSp macro="">
      <xdr:nvCxnSpPr>
        <xdr:cNvPr id="348" name="直線コネクタ 347"/>
        <xdr:cNvCxnSpPr/>
      </xdr:nvCxnSpPr>
      <xdr:spPr>
        <a:xfrm flipV="1">
          <a:off x="8750300" y="9833224"/>
          <a:ext cx="889000" cy="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120684</xdr:rowOff>
    </xdr:from>
    <xdr:to>
      <xdr:col>45</xdr:col>
      <xdr:colOff>177800</xdr:colOff>
      <xdr:row>57</xdr:row>
      <xdr:rowOff>91290</xdr:rowOff>
    </xdr:to>
    <xdr:cxnSp macro="">
      <xdr:nvCxnSpPr>
        <xdr:cNvPr id="351" name="直線コネクタ 350"/>
        <xdr:cNvCxnSpPr/>
      </xdr:nvCxnSpPr>
      <xdr:spPr>
        <a:xfrm>
          <a:off x="7861300" y="9721884"/>
          <a:ext cx="889000" cy="1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50467</xdr:rowOff>
    </xdr:from>
    <xdr:ext cx="599010" cy="259045"/>
    <xdr:sp macro="" textlink="">
      <xdr:nvSpPr>
        <xdr:cNvPr id="353" name="テキスト ボックス 352"/>
        <xdr:cNvSpPr txBox="1"/>
      </xdr:nvSpPr>
      <xdr:spPr>
        <a:xfrm>
          <a:off x="8450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120684</xdr:rowOff>
    </xdr:from>
    <xdr:to>
      <xdr:col>41</xdr:col>
      <xdr:colOff>50800</xdr:colOff>
      <xdr:row>57</xdr:row>
      <xdr:rowOff>68049</xdr:rowOff>
    </xdr:to>
    <xdr:cxnSp macro="">
      <xdr:nvCxnSpPr>
        <xdr:cNvPr id="354" name="直線コネクタ 353"/>
        <xdr:cNvCxnSpPr/>
      </xdr:nvCxnSpPr>
      <xdr:spPr>
        <a:xfrm flipV="1">
          <a:off x="6972300" y="9721884"/>
          <a:ext cx="889000" cy="1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11919</xdr:rowOff>
    </xdr:from>
    <xdr:to>
      <xdr:col>41</xdr:col>
      <xdr:colOff>101600</xdr:colOff>
      <xdr:row>57</xdr:row>
      <xdr:rowOff>113519</xdr:rowOff>
    </xdr:to>
    <xdr:sp macro="" textlink="">
      <xdr:nvSpPr>
        <xdr:cNvPr id="355" name="フローチャート: 判断 354"/>
        <xdr:cNvSpPr/>
      </xdr:nvSpPr>
      <xdr:spPr>
        <a:xfrm>
          <a:off x="7810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104646</xdr:rowOff>
    </xdr:from>
    <xdr:ext cx="534377" cy="259045"/>
    <xdr:sp macro="" textlink="">
      <xdr:nvSpPr>
        <xdr:cNvPr id="356" name="テキスト ボックス 355"/>
        <xdr:cNvSpPr txBox="1"/>
      </xdr:nvSpPr>
      <xdr:spPr>
        <a:xfrm>
          <a:off x="7594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52918</xdr:rowOff>
    </xdr:from>
    <xdr:to>
      <xdr:col>36</xdr:col>
      <xdr:colOff>165100</xdr:colOff>
      <xdr:row>57</xdr:row>
      <xdr:rowOff>154518</xdr:rowOff>
    </xdr:to>
    <xdr:sp macro="" textlink="">
      <xdr:nvSpPr>
        <xdr:cNvPr id="357" name="フローチャート: 判断 356"/>
        <xdr:cNvSpPr/>
      </xdr:nvSpPr>
      <xdr:spPr>
        <a:xfrm>
          <a:off x="6921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145645</xdr:rowOff>
    </xdr:from>
    <xdr:ext cx="534377" cy="259045"/>
    <xdr:sp macro="" textlink="">
      <xdr:nvSpPr>
        <xdr:cNvPr id="358" name="テキスト ボックス 357"/>
        <xdr:cNvSpPr txBox="1"/>
      </xdr:nvSpPr>
      <xdr:spPr>
        <a:xfrm>
          <a:off x="6705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127290</xdr:rowOff>
    </xdr:from>
    <xdr:to>
      <xdr:col>55</xdr:col>
      <xdr:colOff>50800</xdr:colOff>
      <xdr:row>56</xdr:row>
      <xdr:rowOff>57440</xdr:rowOff>
    </xdr:to>
    <xdr:sp macro="" textlink="">
      <xdr:nvSpPr>
        <xdr:cNvPr id="364" name="楕円 363"/>
        <xdr:cNvSpPr/>
      </xdr:nvSpPr>
      <xdr:spPr>
        <a:xfrm>
          <a:off x="10426700" y="95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150167</xdr:rowOff>
    </xdr:from>
    <xdr:ext cx="599010" cy="259045"/>
    <xdr:sp macro="" textlink="">
      <xdr:nvSpPr>
        <xdr:cNvPr id="365" name="普通建設事業費該当値テキスト"/>
        <xdr:cNvSpPr txBox="1"/>
      </xdr:nvSpPr>
      <xdr:spPr>
        <a:xfrm>
          <a:off x="10528300" y="940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9774</xdr:rowOff>
    </xdr:from>
    <xdr:to>
      <xdr:col>50</xdr:col>
      <xdr:colOff>165100</xdr:colOff>
      <xdr:row>57</xdr:row>
      <xdr:rowOff>111374</xdr:rowOff>
    </xdr:to>
    <xdr:sp macro="" textlink="">
      <xdr:nvSpPr>
        <xdr:cNvPr id="366" name="楕円 365"/>
        <xdr:cNvSpPr/>
      </xdr:nvSpPr>
      <xdr:spPr>
        <a:xfrm>
          <a:off x="9588500" y="97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127901</xdr:rowOff>
    </xdr:from>
    <xdr:ext cx="534377" cy="259045"/>
    <xdr:sp macro="" textlink="">
      <xdr:nvSpPr>
        <xdr:cNvPr id="367" name="テキスト ボックス 366"/>
        <xdr:cNvSpPr txBox="1"/>
      </xdr:nvSpPr>
      <xdr:spPr>
        <a:xfrm>
          <a:off x="9372111" y="95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40490</xdr:rowOff>
    </xdr:from>
    <xdr:to>
      <xdr:col>46</xdr:col>
      <xdr:colOff>38100</xdr:colOff>
      <xdr:row>57</xdr:row>
      <xdr:rowOff>142090</xdr:rowOff>
    </xdr:to>
    <xdr:sp macro="" textlink="">
      <xdr:nvSpPr>
        <xdr:cNvPr id="368" name="楕円 367"/>
        <xdr:cNvSpPr/>
      </xdr:nvSpPr>
      <xdr:spPr>
        <a:xfrm>
          <a:off x="8699500" y="98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133217</xdr:rowOff>
    </xdr:from>
    <xdr:ext cx="534377" cy="259045"/>
    <xdr:sp macro="" textlink="">
      <xdr:nvSpPr>
        <xdr:cNvPr id="369" name="テキスト ボックス 368"/>
        <xdr:cNvSpPr txBox="1"/>
      </xdr:nvSpPr>
      <xdr:spPr>
        <a:xfrm>
          <a:off x="8483111" y="990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69884</xdr:rowOff>
    </xdr:from>
    <xdr:to>
      <xdr:col>41</xdr:col>
      <xdr:colOff>101600</xdr:colOff>
      <xdr:row>57</xdr:row>
      <xdr:rowOff>34</xdr:rowOff>
    </xdr:to>
    <xdr:sp macro="" textlink="">
      <xdr:nvSpPr>
        <xdr:cNvPr id="370" name="楕円 369"/>
        <xdr:cNvSpPr/>
      </xdr:nvSpPr>
      <xdr:spPr>
        <a:xfrm>
          <a:off x="7810500" y="96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16561</xdr:rowOff>
    </xdr:from>
    <xdr:ext cx="599010" cy="259045"/>
    <xdr:sp macro="" textlink="">
      <xdr:nvSpPr>
        <xdr:cNvPr id="371" name="テキスト ボックス 370"/>
        <xdr:cNvSpPr txBox="1"/>
      </xdr:nvSpPr>
      <xdr:spPr>
        <a:xfrm>
          <a:off x="7561795" y="944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17249</xdr:rowOff>
    </xdr:from>
    <xdr:to>
      <xdr:col>36</xdr:col>
      <xdr:colOff>165100</xdr:colOff>
      <xdr:row>57</xdr:row>
      <xdr:rowOff>118849</xdr:rowOff>
    </xdr:to>
    <xdr:sp macro="" textlink="">
      <xdr:nvSpPr>
        <xdr:cNvPr id="372" name="楕円 371"/>
        <xdr:cNvSpPr/>
      </xdr:nvSpPr>
      <xdr:spPr>
        <a:xfrm>
          <a:off x="6921500" y="97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135376</xdr:rowOff>
    </xdr:from>
    <xdr:ext cx="534377" cy="259045"/>
    <xdr:sp macro="" textlink="">
      <xdr:nvSpPr>
        <xdr:cNvPr id="373" name="テキスト ボックス 372"/>
        <xdr:cNvSpPr txBox="1"/>
      </xdr:nvSpPr>
      <xdr:spPr>
        <a:xfrm>
          <a:off x="6705111" y="95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15966</xdr:rowOff>
    </xdr:from>
    <xdr:to>
      <xdr:col>55</xdr:col>
      <xdr:colOff>0</xdr:colOff>
      <xdr:row>78</xdr:row>
      <xdr:rowOff>23861</xdr:rowOff>
    </xdr:to>
    <xdr:cxnSp macro="">
      <xdr:nvCxnSpPr>
        <xdr:cNvPr id="402" name="直線コネクタ 401"/>
        <xdr:cNvCxnSpPr/>
      </xdr:nvCxnSpPr>
      <xdr:spPr>
        <a:xfrm flipV="1">
          <a:off x="9639300" y="13389066"/>
          <a:ext cx="8382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23861</xdr:rowOff>
    </xdr:from>
    <xdr:to>
      <xdr:col>50</xdr:col>
      <xdr:colOff>114300</xdr:colOff>
      <xdr:row>78</xdr:row>
      <xdr:rowOff>74518</xdr:rowOff>
    </xdr:to>
    <xdr:cxnSp macro="">
      <xdr:nvCxnSpPr>
        <xdr:cNvPr id="405" name="直線コネクタ 404"/>
        <xdr:cNvCxnSpPr/>
      </xdr:nvCxnSpPr>
      <xdr:spPr>
        <a:xfrm flipV="1">
          <a:off x="8750300" y="13396961"/>
          <a:ext cx="8890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153919</xdr:rowOff>
    </xdr:from>
    <xdr:to>
      <xdr:col>45</xdr:col>
      <xdr:colOff>177800</xdr:colOff>
      <xdr:row>78</xdr:row>
      <xdr:rowOff>74518</xdr:rowOff>
    </xdr:to>
    <xdr:cxnSp macro="">
      <xdr:nvCxnSpPr>
        <xdr:cNvPr id="408" name="直線コネクタ 407"/>
        <xdr:cNvCxnSpPr/>
      </xdr:nvCxnSpPr>
      <xdr:spPr>
        <a:xfrm>
          <a:off x="7861300" y="13012669"/>
          <a:ext cx="889000" cy="43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28755</xdr:rowOff>
    </xdr:from>
    <xdr:to>
      <xdr:col>41</xdr:col>
      <xdr:colOff>101600</xdr:colOff>
      <xdr:row>77</xdr:row>
      <xdr:rowOff>130355</xdr:rowOff>
    </xdr:to>
    <xdr:sp macro="" textlink="">
      <xdr:nvSpPr>
        <xdr:cNvPr id="411" name="フローチャート: 判断 410"/>
        <xdr:cNvSpPr/>
      </xdr:nvSpPr>
      <xdr:spPr>
        <a:xfrm>
          <a:off x="7810500" y="132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121482</xdr:rowOff>
    </xdr:from>
    <xdr:ext cx="534377" cy="259045"/>
    <xdr:sp macro="" textlink="">
      <xdr:nvSpPr>
        <xdr:cNvPr id="412" name="テキスト ボックス 411"/>
        <xdr:cNvSpPr txBox="1"/>
      </xdr:nvSpPr>
      <xdr:spPr>
        <a:xfrm>
          <a:off x="7594111" y="133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136616</xdr:rowOff>
    </xdr:from>
    <xdr:to>
      <xdr:col>55</xdr:col>
      <xdr:colOff>50800</xdr:colOff>
      <xdr:row>78</xdr:row>
      <xdr:rowOff>66766</xdr:rowOff>
    </xdr:to>
    <xdr:sp macro="" textlink="">
      <xdr:nvSpPr>
        <xdr:cNvPr id="418" name="楕円 417"/>
        <xdr:cNvSpPr/>
      </xdr:nvSpPr>
      <xdr:spPr>
        <a:xfrm>
          <a:off x="104267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159493</xdr:rowOff>
    </xdr:from>
    <xdr:ext cx="534377" cy="259045"/>
    <xdr:sp macro="" textlink="">
      <xdr:nvSpPr>
        <xdr:cNvPr id="419" name="普通建設事業費 （ うち新規整備　）該当値テキスト"/>
        <xdr:cNvSpPr txBox="1"/>
      </xdr:nvSpPr>
      <xdr:spPr>
        <a:xfrm>
          <a:off x="10528300" y="131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144511</xdr:rowOff>
    </xdr:from>
    <xdr:to>
      <xdr:col>50</xdr:col>
      <xdr:colOff>165100</xdr:colOff>
      <xdr:row>78</xdr:row>
      <xdr:rowOff>74661</xdr:rowOff>
    </xdr:to>
    <xdr:sp macro="" textlink="">
      <xdr:nvSpPr>
        <xdr:cNvPr id="420" name="楕円 419"/>
        <xdr:cNvSpPr/>
      </xdr:nvSpPr>
      <xdr:spPr>
        <a:xfrm>
          <a:off x="9588500" y="133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91188</xdr:rowOff>
    </xdr:from>
    <xdr:ext cx="534377" cy="259045"/>
    <xdr:sp macro="" textlink="">
      <xdr:nvSpPr>
        <xdr:cNvPr id="421" name="テキスト ボックス 420"/>
        <xdr:cNvSpPr txBox="1"/>
      </xdr:nvSpPr>
      <xdr:spPr>
        <a:xfrm>
          <a:off x="9372111" y="131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23718</xdr:rowOff>
    </xdr:from>
    <xdr:to>
      <xdr:col>46</xdr:col>
      <xdr:colOff>38100</xdr:colOff>
      <xdr:row>78</xdr:row>
      <xdr:rowOff>125318</xdr:rowOff>
    </xdr:to>
    <xdr:sp macro="" textlink="">
      <xdr:nvSpPr>
        <xdr:cNvPr id="422" name="楕円 421"/>
        <xdr:cNvSpPr/>
      </xdr:nvSpPr>
      <xdr:spPr>
        <a:xfrm>
          <a:off x="8699500" y="133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116445</xdr:rowOff>
    </xdr:from>
    <xdr:ext cx="534377" cy="259045"/>
    <xdr:sp macro="" textlink="">
      <xdr:nvSpPr>
        <xdr:cNvPr id="423" name="テキスト ボックス 422"/>
        <xdr:cNvSpPr txBox="1"/>
      </xdr:nvSpPr>
      <xdr:spPr>
        <a:xfrm>
          <a:off x="8483111" y="134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103119</xdr:rowOff>
    </xdr:from>
    <xdr:to>
      <xdr:col>41</xdr:col>
      <xdr:colOff>101600</xdr:colOff>
      <xdr:row>76</xdr:row>
      <xdr:rowOff>33269</xdr:rowOff>
    </xdr:to>
    <xdr:sp macro="" textlink="">
      <xdr:nvSpPr>
        <xdr:cNvPr id="424" name="楕円 423"/>
        <xdr:cNvSpPr/>
      </xdr:nvSpPr>
      <xdr:spPr>
        <a:xfrm>
          <a:off x="7810500" y="129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49796</xdr:rowOff>
    </xdr:from>
    <xdr:ext cx="534377" cy="259045"/>
    <xdr:sp macro="" textlink="">
      <xdr:nvSpPr>
        <xdr:cNvPr id="425" name="テキスト ボックス 424"/>
        <xdr:cNvSpPr txBox="1"/>
      </xdr:nvSpPr>
      <xdr:spPr>
        <a:xfrm>
          <a:off x="7594111" y="127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92760</xdr:rowOff>
    </xdr:from>
    <xdr:to>
      <xdr:col>55</xdr:col>
      <xdr:colOff>0</xdr:colOff>
      <xdr:row>97</xdr:row>
      <xdr:rowOff>25026</xdr:rowOff>
    </xdr:to>
    <xdr:cxnSp macro="">
      <xdr:nvCxnSpPr>
        <xdr:cNvPr id="454" name="直線コネクタ 453"/>
        <xdr:cNvCxnSpPr/>
      </xdr:nvCxnSpPr>
      <xdr:spPr>
        <a:xfrm flipV="1">
          <a:off x="9639300" y="16209060"/>
          <a:ext cx="838200" cy="4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25026</xdr:rowOff>
    </xdr:from>
    <xdr:to>
      <xdr:col>50</xdr:col>
      <xdr:colOff>114300</xdr:colOff>
      <xdr:row>97</xdr:row>
      <xdr:rowOff>39573</xdr:rowOff>
    </xdr:to>
    <xdr:cxnSp macro="">
      <xdr:nvCxnSpPr>
        <xdr:cNvPr id="457" name="直線コネクタ 456"/>
        <xdr:cNvCxnSpPr/>
      </xdr:nvCxnSpPr>
      <xdr:spPr>
        <a:xfrm flipV="1">
          <a:off x="8750300" y="16655676"/>
          <a:ext cx="889000" cy="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39573</xdr:rowOff>
    </xdr:from>
    <xdr:to>
      <xdr:col>45</xdr:col>
      <xdr:colOff>177800</xdr:colOff>
      <xdr:row>98</xdr:row>
      <xdr:rowOff>23403</xdr:rowOff>
    </xdr:to>
    <xdr:cxnSp macro="">
      <xdr:nvCxnSpPr>
        <xdr:cNvPr id="460" name="直線コネクタ 459"/>
        <xdr:cNvCxnSpPr/>
      </xdr:nvCxnSpPr>
      <xdr:spPr>
        <a:xfrm flipV="1">
          <a:off x="7861300" y="16670223"/>
          <a:ext cx="889000" cy="15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10574</xdr:rowOff>
    </xdr:from>
    <xdr:ext cx="534377" cy="259045"/>
    <xdr:sp macro="" textlink="">
      <xdr:nvSpPr>
        <xdr:cNvPr id="462" name="テキスト ボックス 461"/>
        <xdr:cNvSpPr txBox="1"/>
      </xdr:nvSpPr>
      <xdr:spPr>
        <a:xfrm>
          <a:off x="8483111" y="168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95301</xdr:rowOff>
    </xdr:from>
    <xdr:to>
      <xdr:col>41</xdr:col>
      <xdr:colOff>101600</xdr:colOff>
      <xdr:row>98</xdr:row>
      <xdr:rowOff>25451</xdr:rowOff>
    </xdr:to>
    <xdr:sp macro="" textlink="">
      <xdr:nvSpPr>
        <xdr:cNvPr id="463" name="フローチャート: 判断 462"/>
        <xdr:cNvSpPr/>
      </xdr:nvSpPr>
      <xdr:spPr>
        <a:xfrm>
          <a:off x="7810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41978</xdr:rowOff>
    </xdr:from>
    <xdr:ext cx="534377" cy="259045"/>
    <xdr:sp macro="" textlink="">
      <xdr:nvSpPr>
        <xdr:cNvPr id="464" name="テキスト ボックス 463"/>
        <xdr:cNvSpPr txBox="1"/>
      </xdr:nvSpPr>
      <xdr:spPr>
        <a:xfrm>
          <a:off x="7594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41960</xdr:rowOff>
    </xdr:from>
    <xdr:to>
      <xdr:col>55</xdr:col>
      <xdr:colOff>50800</xdr:colOff>
      <xdr:row>94</xdr:row>
      <xdr:rowOff>143560</xdr:rowOff>
    </xdr:to>
    <xdr:sp macro="" textlink="">
      <xdr:nvSpPr>
        <xdr:cNvPr id="470" name="楕円 469"/>
        <xdr:cNvSpPr/>
      </xdr:nvSpPr>
      <xdr:spPr>
        <a:xfrm>
          <a:off x="10426700" y="161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64837</xdr:rowOff>
    </xdr:from>
    <xdr:ext cx="599010" cy="259045"/>
    <xdr:sp macro="" textlink="">
      <xdr:nvSpPr>
        <xdr:cNvPr id="471" name="普通建設事業費 （ うち更新整備　）該当値テキスト"/>
        <xdr:cNvSpPr txBox="1"/>
      </xdr:nvSpPr>
      <xdr:spPr>
        <a:xfrm>
          <a:off x="10528300" y="16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145676</xdr:rowOff>
    </xdr:from>
    <xdr:to>
      <xdr:col>50</xdr:col>
      <xdr:colOff>165100</xdr:colOff>
      <xdr:row>97</xdr:row>
      <xdr:rowOff>75826</xdr:rowOff>
    </xdr:to>
    <xdr:sp macro="" textlink="">
      <xdr:nvSpPr>
        <xdr:cNvPr id="472" name="楕円 471"/>
        <xdr:cNvSpPr/>
      </xdr:nvSpPr>
      <xdr:spPr>
        <a:xfrm>
          <a:off x="9588500" y="166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92353</xdr:rowOff>
    </xdr:from>
    <xdr:ext cx="534377" cy="259045"/>
    <xdr:sp macro="" textlink="">
      <xdr:nvSpPr>
        <xdr:cNvPr id="473" name="テキスト ボックス 472"/>
        <xdr:cNvSpPr txBox="1"/>
      </xdr:nvSpPr>
      <xdr:spPr>
        <a:xfrm>
          <a:off x="9372111" y="163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160223</xdr:rowOff>
    </xdr:from>
    <xdr:to>
      <xdr:col>46</xdr:col>
      <xdr:colOff>38100</xdr:colOff>
      <xdr:row>97</xdr:row>
      <xdr:rowOff>90373</xdr:rowOff>
    </xdr:to>
    <xdr:sp macro="" textlink="">
      <xdr:nvSpPr>
        <xdr:cNvPr id="474" name="楕円 473"/>
        <xdr:cNvSpPr/>
      </xdr:nvSpPr>
      <xdr:spPr>
        <a:xfrm>
          <a:off x="8699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106900</xdr:rowOff>
    </xdr:from>
    <xdr:ext cx="534377" cy="259045"/>
    <xdr:sp macro="" textlink="">
      <xdr:nvSpPr>
        <xdr:cNvPr id="475" name="テキスト ボックス 474"/>
        <xdr:cNvSpPr txBox="1"/>
      </xdr:nvSpPr>
      <xdr:spPr>
        <a:xfrm>
          <a:off x="8483111" y="163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144053</xdr:rowOff>
    </xdr:from>
    <xdr:to>
      <xdr:col>41</xdr:col>
      <xdr:colOff>101600</xdr:colOff>
      <xdr:row>98</xdr:row>
      <xdr:rowOff>74203</xdr:rowOff>
    </xdr:to>
    <xdr:sp macro="" textlink="">
      <xdr:nvSpPr>
        <xdr:cNvPr id="476" name="楕円 475"/>
        <xdr:cNvSpPr/>
      </xdr:nvSpPr>
      <xdr:spPr>
        <a:xfrm>
          <a:off x="7810500" y="167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65330</xdr:rowOff>
    </xdr:from>
    <xdr:ext cx="534377" cy="259045"/>
    <xdr:sp macro="" textlink="">
      <xdr:nvSpPr>
        <xdr:cNvPr id="477" name="テキスト ボックス 476"/>
        <xdr:cNvSpPr txBox="1"/>
      </xdr:nvSpPr>
      <xdr:spPr>
        <a:xfrm>
          <a:off x="7594111" y="168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31166</xdr:rowOff>
    </xdr:from>
    <xdr:to>
      <xdr:col>85</xdr:col>
      <xdr:colOff>127000</xdr:colOff>
      <xdr:row>39</xdr:row>
      <xdr:rowOff>34887</xdr:rowOff>
    </xdr:to>
    <xdr:cxnSp macro="">
      <xdr:nvCxnSpPr>
        <xdr:cNvPr id="506" name="直線コネクタ 505"/>
        <xdr:cNvCxnSpPr/>
      </xdr:nvCxnSpPr>
      <xdr:spPr>
        <a:xfrm flipV="1">
          <a:off x="15481300" y="6717716"/>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34887</xdr:rowOff>
    </xdr:from>
    <xdr:to>
      <xdr:col>81</xdr:col>
      <xdr:colOff>50800</xdr:colOff>
      <xdr:row>39</xdr:row>
      <xdr:rowOff>37694</xdr:rowOff>
    </xdr:to>
    <xdr:cxnSp macro="">
      <xdr:nvCxnSpPr>
        <xdr:cNvPr id="509" name="直線コネクタ 508"/>
        <xdr:cNvCxnSpPr/>
      </xdr:nvCxnSpPr>
      <xdr:spPr>
        <a:xfrm flipV="1">
          <a:off x="14592300" y="6721437"/>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7874</xdr:rowOff>
    </xdr:from>
    <xdr:to>
      <xdr:col>76</xdr:col>
      <xdr:colOff>114300</xdr:colOff>
      <xdr:row>39</xdr:row>
      <xdr:rowOff>37694</xdr:rowOff>
    </xdr:to>
    <xdr:cxnSp macro="">
      <xdr:nvCxnSpPr>
        <xdr:cNvPr id="512" name="直線コネクタ 511"/>
        <xdr:cNvCxnSpPr/>
      </xdr:nvCxnSpPr>
      <xdr:spPr>
        <a:xfrm>
          <a:off x="13703300" y="6694424"/>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7874</xdr:rowOff>
    </xdr:from>
    <xdr:to>
      <xdr:col>71</xdr:col>
      <xdr:colOff>177800</xdr:colOff>
      <xdr:row>39</xdr:row>
      <xdr:rowOff>42938</xdr:rowOff>
    </xdr:to>
    <xdr:cxnSp macro="">
      <xdr:nvCxnSpPr>
        <xdr:cNvPr id="515" name="直線コネクタ 514"/>
        <xdr:cNvCxnSpPr/>
      </xdr:nvCxnSpPr>
      <xdr:spPr>
        <a:xfrm flipV="1">
          <a:off x="12814300" y="6694424"/>
          <a:ext cx="889000" cy="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120269</xdr:rowOff>
    </xdr:from>
    <xdr:to>
      <xdr:col>72</xdr:col>
      <xdr:colOff>38100</xdr:colOff>
      <xdr:row>39</xdr:row>
      <xdr:rowOff>50419</xdr:rowOff>
    </xdr:to>
    <xdr:sp macro="" textlink="">
      <xdr:nvSpPr>
        <xdr:cNvPr id="516" name="フローチャート: 判断 515"/>
        <xdr:cNvSpPr/>
      </xdr:nvSpPr>
      <xdr:spPr>
        <a:xfrm>
          <a:off x="13652500" y="66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66946</xdr:rowOff>
    </xdr:from>
    <xdr:ext cx="469744" cy="259045"/>
    <xdr:sp macro="" textlink="">
      <xdr:nvSpPr>
        <xdr:cNvPr id="517" name="テキスト ボックス 516"/>
        <xdr:cNvSpPr txBox="1"/>
      </xdr:nvSpPr>
      <xdr:spPr>
        <a:xfrm>
          <a:off x="13468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122644</xdr:rowOff>
    </xdr:from>
    <xdr:to>
      <xdr:col>67</xdr:col>
      <xdr:colOff>101600</xdr:colOff>
      <xdr:row>39</xdr:row>
      <xdr:rowOff>52794</xdr:rowOff>
    </xdr:to>
    <xdr:sp macro="" textlink="">
      <xdr:nvSpPr>
        <xdr:cNvPr id="518" name="フローチャート: 判断 517"/>
        <xdr:cNvSpPr/>
      </xdr:nvSpPr>
      <xdr:spPr>
        <a:xfrm>
          <a:off x="12763500" y="66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69321</xdr:rowOff>
    </xdr:from>
    <xdr:ext cx="469744" cy="259045"/>
    <xdr:sp macro="" textlink="">
      <xdr:nvSpPr>
        <xdr:cNvPr id="519" name="テキスト ボックス 518"/>
        <xdr:cNvSpPr txBox="1"/>
      </xdr:nvSpPr>
      <xdr:spPr>
        <a:xfrm>
          <a:off x="12579428" y="64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151816</xdr:rowOff>
    </xdr:from>
    <xdr:to>
      <xdr:col>85</xdr:col>
      <xdr:colOff>177800</xdr:colOff>
      <xdr:row>39</xdr:row>
      <xdr:rowOff>81966</xdr:rowOff>
    </xdr:to>
    <xdr:sp macro="" textlink="">
      <xdr:nvSpPr>
        <xdr:cNvPr id="525" name="楕円 524"/>
        <xdr:cNvSpPr/>
      </xdr:nvSpPr>
      <xdr:spPr>
        <a:xfrm>
          <a:off x="16268700" y="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469744" cy="259045"/>
    <xdr:sp macro="" textlink="">
      <xdr:nvSpPr>
        <xdr:cNvPr id="526" name="災害復旧事業費該当値テキスト"/>
        <xdr:cNvSpPr txBox="1"/>
      </xdr:nvSpPr>
      <xdr:spPr>
        <a:xfrm>
          <a:off x="16370300" y="663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155537</xdr:rowOff>
    </xdr:from>
    <xdr:to>
      <xdr:col>81</xdr:col>
      <xdr:colOff>101600</xdr:colOff>
      <xdr:row>39</xdr:row>
      <xdr:rowOff>85687</xdr:rowOff>
    </xdr:to>
    <xdr:sp macro="" textlink="">
      <xdr:nvSpPr>
        <xdr:cNvPr id="527" name="楕円 526"/>
        <xdr:cNvSpPr/>
      </xdr:nvSpPr>
      <xdr:spPr>
        <a:xfrm>
          <a:off x="15430500" y="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76814</xdr:rowOff>
    </xdr:from>
    <xdr:ext cx="378565" cy="259045"/>
    <xdr:sp macro="" textlink="">
      <xdr:nvSpPr>
        <xdr:cNvPr id="528" name="テキスト ボックス 527"/>
        <xdr:cNvSpPr txBox="1"/>
      </xdr:nvSpPr>
      <xdr:spPr>
        <a:xfrm>
          <a:off x="15292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158344</xdr:rowOff>
    </xdr:from>
    <xdr:to>
      <xdr:col>76</xdr:col>
      <xdr:colOff>165100</xdr:colOff>
      <xdr:row>39</xdr:row>
      <xdr:rowOff>88494</xdr:rowOff>
    </xdr:to>
    <xdr:sp macro="" textlink="">
      <xdr:nvSpPr>
        <xdr:cNvPr id="529" name="楕円 528"/>
        <xdr:cNvSpPr/>
      </xdr:nvSpPr>
      <xdr:spPr>
        <a:xfrm>
          <a:off x="14541500" y="66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79621</xdr:rowOff>
    </xdr:from>
    <xdr:ext cx="378565" cy="259045"/>
    <xdr:sp macro="" textlink="">
      <xdr:nvSpPr>
        <xdr:cNvPr id="530" name="テキスト ボックス 529"/>
        <xdr:cNvSpPr txBox="1"/>
      </xdr:nvSpPr>
      <xdr:spPr>
        <a:xfrm>
          <a:off x="14403017" y="676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128524</xdr:rowOff>
    </xdr:from>
    <xdr:to>
      <xdr:col>72</xdr:col>
      <xdr:colOff>38100</xdr:colOff>
      <xdr:row>39</xdr:row>
      <xdr:rowOff>58674</xdr:rowOff>
    </xdr:to>
    <xdr:sp macro="" textlink="">
      <xdr:nvSpPr>
        <xdr:cNvPr id="531" name="楕円 530"/>
        <xdr:cNvSpPr/>
      </xdr:nvSpPr>
      <xdr:spPr>
        <a:xfrm>
          <a:off x="13652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49801</xdr:rowOff>
    </xdr:from>
    <xdr:ext cx="469744" cy="259045"/>
    <xdr:sp macro="" textlink="">
      <xdr:nvSpPr>
        <xdr:cNvPr id="532" name="テキスト ボックス 531"/>
        <xdr:cNvSpPr txBox="1"/>
      </xdr:nvSpPr>
      <xdr:spPr>
        <a:xfrm>
          <a:off x="13468428" y="67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163588</xdr:rowOff>
    </xdr:from>
    <xdr:to>
      <xdr:col>67</xdr:col>
      <xdr:colOff>101600</xdr:colOff>
      <xdr:row>39</xdr:row>
      <xdr:rowOff>93738</xdr:rowOff>
    </xdr:to>
    <xdr:sp macro="" textlink="">
      <xdr:nvSpPr>
        <xdr:cNvPr id="533" name="楕円 532"/>
        <xdr:cNvSpPr/>
      </xdr:nvSpPr>
      <xdr:spPr>
        <a:xfrm>
          <a:off x="127635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84865</xdr:rowOff>
    </xdr:from>
    <xdr:ext cx="378565" cy="259045"/>
    <xdr:sp macro="" textlink="">
      <xdr:nvSpPr>
        <xdr:cNvPr id="534" name="テキスト ボックス 533"/>
        <xdr:cNvSpPr txBox="1"/>
      </xdr:nvSpPr>
      <xdr:spPr>
        <a:xfrm>
          <a:off x="12625017" y="677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15" name="直線コネクタ 614"/>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16"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17" name="直線コネクタ 616"/>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8"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9" name="直線コネクタ 618"/>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91770</xdr:rowOff>
    </xdr:from>
    <xdr:to>
      <xdr:col>85</xdr:col>
      <xdr:colOff>127000</xdr:colOff>
      <xdr:row>76</xdr:row>
      <xdr:rowOff>95169</xdr:rowOff>
    </xdr:to>
    <xdr:cxnSp macro="">
      <xdr:nvCxnSpPr>
        <xdr:cNvPr id="620" name="直線コネクタ 619"/>
        <xdr:cNvCxnSpPr/>
      </xdr:nvCxnSpPr>
      <xdr:spPr>
        <a:xfrm flipV="1">
          <a:off x="15481300" y="13121970"/>
          <a:ext cx="8382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21"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22" name="フローチャート: 判断 621"/>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95169</xdr:rowOff>
    </xdr:from>
    <xdr:to>
      <xdr:col>81</xdr:col>
      <xdr:colOff>50800</xdr:colOff>
      <xdr:row>76</xdr:row>
      <xdr:rowOff>130366</xdr:rowOff>
    </xdr:to>
    <xdr:cxnSp macro="">
      <xdr:nvCxnSpPr>
        <xdr:cNvPr id="623" name="直線コネクタ 622"/>
        <xdr:cNvCxnSpPr/>
      </xdr:nvCxnSpPr>
      <xdr:spPr>
        <a:xfrm flipV="1">
          <a:off x="14592300" y="13125369"/>
          <a:ext cx="8890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24" name="フローチャート: 判断 623"/>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25" name="テキスト ボックス 624"/>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130366</xdr:rowOff>
    </xdr:from>
    <xdr:to>
      <xdr:col>76</xdr:col>
      <xdr:colOff>114300</xdr:colOff>
      <xdr:row>76</xdr:row>
      <xdr:rowOff>149751</xdr:rowOff>
    </xdr:to>
    <xdr:cxnSp macro="">
      <xdr:nvCxnSpPr>
        <xdr:cNvPr id="626" name="直線コネクタ 625"/>
        <xdr:cNvCxnSpPr/>
      </xdr:nvCxnSpPr>
      <xdr:spPr>
        <a:xfrm flipV="1">
          <a:off x="13703300" y="13160566"/>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7" name="フローチャート: 判断 626"/>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8" name="テキスト ボックス 627"/>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139227</xdr:rowOff>
    </xdr:from>
    <xdr:to>
      <xdr:col>71</xdr:col>
      <xdr:colOff>177800</xdr:colOff>
      <xdr:row>76</xdr:row>
      <xdr:rowOff>149751</xdr:rowOff>
    </xdr:to>
    <xdr:cxnSp macro="">
      <xdr:nvCxnSpPr>
        <xdr:cNvPr id="629" name="直線コネクタ 628"/>
        <xdr:cNvCxnSpPr/>
      </xdr:nvCxnSpPr>
      <xdr:spPr>
        <a:xfrm>
          <a:off x="12814300" y="13169427"/>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0" name="フローチャート: 判断 629"/>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38122</xdr:rowOff>
    </xdr:from>
    <xdr:ext cx="534377" cy="259045"/>
    <xdr:sp macro="" textlink="">
      <xdr:nvSpPr>
        <xdr:cNvPr id="631" name="テキスト ボックス 630"/>
        <xdr:cNvSpPr txBox="1"/>
      </xdr:nvSpPr>
      <xdr:spPr>
        <a:xfrm>
          <a:off x="13436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2" name="フローチャート: 判断 631"/>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33" name="テキスト ボックス 632"/>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40970</xdr:rowOff>
    </xdr:from>
    <xdr:to>
      <xdr:col>85</xdr:col>
      <xdr:colOff>177800</xdr:colOff>
      <xdr:row>76</xdr:row>
      <xdr:rowOff>142570</xdr:rowOff>
    </xdr:to>
    <xdr:sp macro="" textlink="">
      <xdr:nvSpPr>
        <xdr:cNvPr id="639" name="楕円 638"/>
        <xdr:cNvSpPr/>
      </xdr:nvSpPr>
      <xdr:spPr>
        <a:xfrm>
          <a:off x="162687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63847</xdr:rowOff>
    </xdr:from>
    <xdr:ext cx="534377" cy="259045"/>
    <xdr:sp macro="" textlink="">
      <xdr:nvSpPr>
        <xdr:cNvPr id="640" name="公債費該当値テキスト"/>
        <xdr:cNvSpPr txBox="1"/>
      </xdr:nvSpPr>
      <xdr:spPr>
        <a:xfrm>
          <a:off x="16370300" y="129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44369</xdr:rowOff>
    </xdr:from>
    <xdr:to>
      <xdr:col>81</xdr:col>
      <xdr:colOff>101600</xdr:colOff>
      <xdr:row>76</xdr:row>
      <xdr:rowOff>145969</xdr:rowOff>
    </xdr:to>
    <xdr:sp macro="" textlink="">
      <xdr:nvSpPr>
        <xdr:cNvPr id="641" name="楕円 640"/>
        <xdr:cNvSpPr/>
      </xdr:nvSpPr>
      <xdr:spPr>
        <a:xfrm>
          <a:off x="15430500" y="130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162496</xdr:rowOff>
    </xdr:from>
    <xdr:ext cx="534377" cy="259045"/>
    <xdr:sp macro="" textlink="">
      <xdr:nvSpPr>
        <xdr:cNvPr id="642" name="テキスト ボックス 641"/>
        <xdr:cNvSpPr txBox="1"/>
      </xdr:nvSpPr>
      <xdr:spPr>
        <a:xfrm>
          <a:off x="15214111" y="1284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79566</xdr:rowOff>
    </xdr:from>
    <xdr:to>
      <xdr:col>76</xdr:col>
      <xdr:colOff>165100</xdr:colOff>
      <xdr:row>77</xdr:row>
      <xdr:rowOff>9716</xdr:rowOff>
    </xdr:to>
    <xdr:sp macro="" textlink="">
      <xdr:nvSpPr>
        <xdr:cNvPr id="643" name="楕円 642"/>
        <xdr:cNvSpPr/>
      </xdr:nvSpPr>
      <xdr:spPr>
        <a:xfrm>
          <a:off x="14541500" y="131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843</xdr:rowOff>
    </xdr:from>
    <xdr:ext cx="534377" cy="259045"/>
    <xdr:sp macro="" textlink="">
      <xdr:nvSpPr>
        <xdr:cNvPr id="644" name="テキスト ボックス 643"/>
        <xdr:cNvSpPr txBox="1"/>
      </xdr:nvSpPr>
      <xdr:spPr>
        <a:xfrm>
          <a:off x="14325111" y="1320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98951</xdr:rowOff>
    </xdr:from>
    <xdr:to>
      <xdr:col>72</xdr:col>
      <xdr:colOff>38100</xdr:colOff>
      <xdr:row>77</xdr:row>
      <xdr:rowOff>29101</xdr:rowOff>
    </xdr:to>
    <xdr:sp macro="" textlink="">
      <xdr:nvSpPr>
        <xdr:cNvPr id="645" name="楕円 644"/>
        <xdr:cNvSpPr/>
      </xdr:nvSpPr>
      <xdr:spPr>
        <a:xfrm>
          <a:off x="13652500" y="131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20228</xdr:rowOff>
    </xdr:from>
    <xdr:ext cx="534377" cy="259045"/>
    <xdr:sp macro="" textlink="">
      <xdr:nvSpPr>
        <xdr:cNvPr id="646" name="テキスト ボックス 645"/>
        <xdr:cNvSpPr txBox="1"/>
      </xdr:nvSpPr>
      <xdr:spPr>
        <a:xfrm>
          <a:off x="13436111" y="132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88427</xdr:rowOff>
    </xdr:from>
    <xdr:to>
      <xdr:col>67</xdr:col>
      <xdr:colOff>101600</xdr:colOff>
      <xdr:row>77</xdr:row>
      <xdr:rowOff>18577</xdr:rowOff>
    </xdr:to>
    <xdr:sp macro="" textlink="">
      <xdr:nvSpPr>
        <xdr:cNvPr id="647" name="楕円 646"/>
        <xdr:cNvSpPr/>
      </xdr:nvSpPr>
      <xdr:spPr>
        <a:xfrm>
          <a:off x="12763500" y="131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9704</xdr:rowOff>
    </xdr:from>
    <xdr:ext cx="534377" cy="259045"/>
    <xdr:sp macro="" textlink="">
      <xdr:nvSpPr>
        <xdr:cNvPr id="648" name="テキスト ボックス 647"/>
        <xdr:cNvSpPr txBox="1"/>
      </xdr:nvSpPr>
      <xdr:spPr>
        <a:xfrm>
          <a:off x="12547111" y="1321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70" name="直線コネクタ 669"/>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71"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72" name="直線コネクタ 671"/>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73"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74" name="直線コネクタ 673"/>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36213</xdr:rowOff>
    </xdr:from>
    <xdr:to>
      <xdr:col>85</xdr:col>
      <xdr:colOff>127000</xdr:colOff>
      <xdr:row>98</xdr:row>
      <xdr:rowOff>90363</xdr:rowOff>
    </xdr:to>
    <xdr:cxnSp macro="">
      <xdr:nvCxnSpPr>
        <xdr:cNvPr id="675" name="直線コネクタ 674"/>
        <xdr:cNvCxnSpPr/>
      </xdr:nvCxnSpPr>
      <xdr:spPr>
        <a:xfrm flipV="1">
          <a:off x="15481300" y="16838313"/>
          <a:ext cx="838200" cy="5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76"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77" name="フローチャート: 判断 676"/>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77014</xdr:rowOff>
    </xdr:from>
    <xdr:to>
      <xdr:col>81</xdr:col>
      <xdr:colOff>50800</xdr:colOff>
      <xdr:row>98</xdr:row>
      <xdr:rowOff>90363</xdr:rowOff>
    </xdr:to>
    <xdr:cxnSp macro="">
      <xdr:nvCxnSpPr>
        <xdr:cNvPr id="678" name="直線コネクタ 677"/>
        <xdr:cNvCxnSpPr/>
      </xdr:nvCxnSpPr>
      <xdr:spPr>
        <a:xfrm>
          <a:off x="14592300" y="16707664"/>
          <a:ext cx="889000" cy="18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9" name="フローチャート: 判断 678"/>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80" name="テキスト ボックス 679"/>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77014</xdr:rowOff>
    </xdr:from>
    <xdr:to>
      <xdr:col>76</xdr:col>
      <xdr:colOff>114300</xdr:colOff>
      <xdr:row>97</xdr:row>
      <xdr:rowOff>125403</xdr:rowOff>
    </xdr:to>
    <xdr:cxnSp macro="">
      <xdr:nvCxnSpPr>
        <xdr:cNvPr id="681" name="直線コネクタ 680"/>
        <xdr:cNvCxnSpPr/>
      </xdr:nvCxnSpPr>
      <xdr:spPr>
        <a:xfrm flipV="1">
          <a:off x="13703300" y="16707664"/>
          <a:ext cx="889000" cy="4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82" name="フローチャート: 判断 681"/>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83" name="テキスト ボックス 682"/>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116708</xdr:rowOff>
    </xdr:from>
    <xdr:to>
      <xdr:col>71</xdr:col>
      <xdr:colOff>177800</xdr:colOff>
      <xdr:row>97</xdr:row>
      <xdr:rowOff>125403</xdr:rowOff>
    </xdr:to>
    <xdr:cxnSp macro="">
      <xdr:nvCxnSpPr>
        <xdr:cNvPr id="684" name="直線コネクタ 683"/>
        <xdr:cNvCxnSpPr/>
      </xdr:nvCxnSpPr>
      <xdr:spPr>
        <a:xfrm>
          <a:off x="12814300" y="16747358"/>
          <a:ext cx="8890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160675</xdr:rowOff>
    </xdr:from>
    <xdr:to>
      <xdr:col>72</xdr:col>
      <xdr:colOff>38100</xdr:colOff>
      <xdr:row>98</xdr:row>
      <xdr:rowOff>90825</xdr:rowOff>
    </xdr:to>
    <xdr:sp macro="" textlink="">
      <xdr:nvSpPr>
        <xdr:cNvPr id="685" name="フローチャート: 判断 684"/>
        <xdr:cNvSpPr/>
      </xdr:nvSpPr>
      <xdr:spPr>
        <a:xfrm>
          <a:off x="13652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81952</xdr:rowOff>
    </xdr:from>
    <xdr:ext cx="534377" cy="259045"/>
    <xdr:sp macro="" textlink="">
      <xdr:nvSpPr>
        <xdr:cNvPr id="686" name="テキスト ボックス 685"/>
        <xdr:cNvSpPr txBox="1"/>
      </xdr:nvSpPr>
      <xdr:spPr>
        <a:xfrm>
          <a:off x="13436111" y="168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164717</xdr:rowOff>
    </xdr:from>
    <xdr:to>
      <xdr:col>67</xdr:col>
      <xdr:colOff>101600</xdr:colOff>
      <xdr:row>98</xdr:row>
      <xdr:rowOff>94867</xdr:rowOff>
    </xdr:to>
    <xdr:sp macro="" textlink="">
      <xdr:nvSpPr>
        <xdr:cNvPr id="687" name="フローチャート: 判断 686"/>
        <xdr:cNvSpPr/>
      </xdr:nvSpPr>
      <xdr:spPr>
        <a:xfrm>
          <a:off x="12763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85994</xdr:rowOff>
    </xdr:from>
    <xdr:ext cx="534377" cy="259045"/>
    <xdr:sp macro="" textlink="">
      <xdr:nvSpPr>
        <xdr:cNvPr id="688" name="テキスト ボックス 687"/>
        <xdr:cNvSpPr txBox="1"/>
      </xdr:nvSpPr>
      <xdr:spPr>
        <a:xfrm>
          <a:off x="12547111" y="168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156863</xdr:rowOff>
    </xdr:from>
    <xdr:to>
      <xdr:col>85</xdr:col>
      <xdr:colOff>177800</xdr:colOff>
      <xdr:row>98</xdr:row>
      <xdr:rowOff>87013</xdr:rowOff>
    </xdr:to>
    <xdr:sp macro="" textlink="">
      <xdr:nvSpPr>
        <xdr:cNvPr id="694" name="楕円 693"/>
        <xdr:cNvSpPr/>
      </xdr:nvSpPr>
      <xdr:spPr>
        <a:xfrm>
          <a:off x="16268700" y="167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130585</xdr:rowOff>
    </xdr:from>
    <xdr:ext cx="534377" cy="259045"/>
    <xdr:sp macro="" textlink="">
      <xdr:nvSpPr>
        <xdr:cNvPr id="695" name="積立金該当値テキスト"/>
        <xdr:cNvSpPr txBox="1"/>
      </xdr:nvSpPr>
      <xdr:spPr>
        <a:xfrm>
          <a:off x="16370300" y="16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39563</xdr:rowOff>
    </xdr:from>
    <xdr:to>
      <xdr:col>81</xdr:col>
      <xdr:colOff>101600</xdr:colOff>
      <xdr:row>98</xdr:row>
      <xdr:rowOff>141163</xdr:rowOff>
    </xdr:to>
    <xdr:sp macro="" textlink="">
      <xdr:nvSpPr>
        <xdr:cNvPr id="696" name="楕円 695"/>
        <xdr:cNvSpPr/>
      </xdr:nvSpPr>
      <xdr:spPr>
        <a:xfrm>
          <a:off x="15430500" y="168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132290</xdr:rowOff>
    </xdr:from>
    <xdr:ext cx="534377" cy="259045"/>
    <xdr:sp macro="" textlink="">
      <xdr:nvSpPr>
        <xdr:cNvPr id="697" name="テキスト ボックス 696"/>
        <xdr:cNvSpPr txBox="1"/>
      </xdr:nvSpPr>
      <xdr:spPr>
        <a:xfrm>
          <a:off x="15214111" y="169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26214</xdr:rowOff>
    </xdr:from>
    <xdr:to>
      <xdr:col>76</xdr:col>
      <xdr:colOff>165100</xdr:colOff>
      <xdr:row>97</xdr:row>
      <xdr:rowOff>127814</xdr:rowOff>
    </xdr:to>
    <xdr:sp macro="" textlink="">
      <xdr:nvSpPr>
        <xdr:cNvPr id="698" name="楕円 697"/>
        <xdr:cNvSpPr/>
      </xdr:nvSpPr>
      <xdr:spPr>
        <a:xfrm>
          <a:off x="14541500" y="166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118941</xdr:rowOff>
    </xdr:from>
    <xdr:ext cx="534377" cy="259045"/>
    <xdr:sp macro="" textlink="">
      <xdr:nvSpPr>
        <xdr:cNvPr id="699" name="テキスト ボックス 698"/>
        <xdr:cNvSpPr txBox="1"/>
      </xdr:nvSpPr>
      <xdr:spPr>
        <a:xfrm>
          <a:off x="14325111" y="167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74603</xdr:rowOff>
    </xdr:from>
    <xdr:to>
      <xdr:col>72</xdr:col>
      <xdr:colOff>38100</xdr:colOff>
      <xdr:row>98</xdr:row>
      <xdr:rowOff>4753</xdr:rowOff>
    </xdr:to>
    <xdr:sp macro="" textlink="">
      <xdr:nvSpPr>
        <xdr:cNvPr id="700" name="楕円 699"/>
        <xdr:cNvSpPr/>
      </xdr:nvSpPr>
      <xdr:spPr>
        <a:xfrm>
          <a:off x="13652500" y="167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21280</xdr:rowOff>
    </xdr:from>
    <xdr:ext cx="534377" cy="259045"/>
    <xdr:sp macro="" textlink="">
      <xdr:nvSpPr>
        <xdr:cNvPr id="701" name="テキスト ボックス 700"/>
        <xdr:cNvSpPr txBox="1"/>
      </xdr:nvSpPr>
      <xdr:spPr>
        <a:xfrm>
          <a:off x="13436111" y="164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65908</xdr:rowOff>
    </xdr:from>
    <xdr:to>
      <xdr:col>67</xdr:col>
      <xdr:colOff>101600</xdr:colOff>
      <xdr:row>97</xdr:row>
      <xdr:rowOff>167508</xdr:rowOff>
    </xdr:to>
    <xdr:sp macro="" textlink="">
      <xdr:nvSpPr>
        <xdr:cNvPr id="702" name="楕円 701"/>
        <xdr:cNvSpPr/>
      </xdr:nvSpPr>
      <xdr:spPr>
        <a:xfrm>
          <a:off x="12763500" y="166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12585</xdr:rowOff>
    </xdr:from>
    <xdr:ext cx="534377" cy="259045"/>
    <xdr:sp macro="" textlink="">
      <xdr:nvSpPr>
        <xdr:cNvPr id="703" name="テキスト ボックス 702"/>
        <xdr:cNvSpPr txBox="1"/>
      </xdr:nvSpPr>
      <xdr:spPr>
        <a:xfrm>
          <a:off x="12547111" y="164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25" name="テキスト ボックス 72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7" name="テキスト ボックス 72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137708</xdr:rowOff>
    </xdr:from>
    <xdr:to>
      <xdr:col>116</xdr:col>
      <xdr:colOff>62864</xdr:colOff>
      <xdr:row>39</xdr:row>
      <xdr:rowOff>98878</xdr:rowOff>
    </xdr:to>
    <xdr:cxnSp macro="">
      <xdr:nvCxnSpPr>
        <xdr:cNvPr id="729" name="直線コネクタ 728"/>
        <xdr:cNvCxnSpPr/>
      </xdr:nvCxnSpPr>
      <xdr:spPr>
        <a:xfrm flipV="1">
          <a:off x="22159595" y="6481358"/>
          <a:ext cx="1269" cy="304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124146</xdr:rowOff>
    </xdr:from>
    <xdr:ext cx="249299" cy="259045"/>
    <xdr:sp macro="" textlink="">
      <xdr:nvSpPr>
        <xdr:cNvPr id="730" name="投資及び出資金最小値テキスト"/>
        <xdr:cNvSpPr txBox="1"/>
      </xdr:nvSpPr>
      <xdr:spPr>
        <a:xfrm>
          <a:off x="22212300" y="6810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84385</xdr:rowOff>
    </xdr:from>
    <xdr:ext cx="534377" cy="259045"/>
    <xdr:sp macro="" textlink="">
      <xdr:nvSpPr>
        <xdr:cNvPr id="732" name="投資及び出資金最大値テキスト"/>
        <xdr:cNvSpPr txBox="1"/>
      </xdr:nvSpPr>
      <xdr:spPr>
        <a:xfrm>
          <a:off x="22212300" y="625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137708</xdr:rowOff>
    </xdr:from>
    <xdr:to>
      <xdr:col>116</xdr:col>
      <xdr:colOff>152400</xdr:colOff>
      <xdr:row>37</xdr:row>
      <xdr:rowOff>137708</xdr:rowOff>
    </xdr:to>
    <xdr:cxnSp macro="">
      <xdr:nvCxnSpPr>
        <xdr:cNvPr id="733" name="直線コネクタ 732"/>
        <xdr:cNvCxnSpPr/>
      </xdr:nvCxnSpPr>
      <xdr:spPr>
        <a:xfrm>
          <a:off x="22072600" y="648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49893</xdr:rowOff>
    </xdr:from>
    <xdr:to>
      <xdr:col>116</xdr:col>
      <xdr:colOff>63500</xdr:colOff>
      <xdr:row>39</xdr:row>
      <xdr:rowOff>88183</xdr:rowOff>
    </xdr:to>
    <xdr:cxnSp macro="">
      <xdr:nvCxnSpPr>
        <xdr:cNvPr id="734" name="直線コネクタ 733"/>
        <xdr:cNvCxnSpPr/>
      </xdr:nvCxnSpPr>
      <xdr:spPr>
        <a:xfrm>
          <a:off x="21323300" y="6736443"/>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41597</xdr:rowOff>
    </xdr:from>
    <xdr:ext cx="469744" cy="259045"/>
    <xdr:sp macro="" textlink="">
      <xdr:nvSpPr>
        <xdr:cNvPr id="735" name="投資及び出資金平均値テキスト"/>
        <xdr:cNvSpPr txBox="1"/>
      </xdr:nvSpPr>
      <xdr:spPr>
        <a:xfrm>
          <a:off x="22212300" y="655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18720</xdr:rowOff>
    </xdr:from>
    <xdr:to>
      <xdr:col>116</xdr:col>
      <xdr:colOff>114300</xdr:colOff>
      <xdr:row>39</xdr:row>
      <xdr:rowOff>120320</xdr:rowOff>
    </xdr:to>
    <xdr:sp macro="" textlink="">
      <xdr:nvSpPr>
        <xdr:cNvPr id="736" name="フローチャート: 判断 735"/>
        <xdr:cNvSpPr/>
      </xdr:nvSpPr>
      <xdr:spPr>
        <a:xfrm>
          <a:off x="22110700" y="67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75219</xdr:rowOff>
    </xdr:from>
    <xdr:to>
      <xdr:col>111</xdr:col>
      <xdr:colOff>177800</xdr:colOff>
      <xdr:row>39</xdr:row>
      <xdr:rowOff>49893</xdr:rowOff>
    </xdr:to>
    <xdr:cxnSp macro="">
      <xdr:nvCxnSpPr>
        <xdr:cNvPr id="737" name="直線コネクタ 736"/>
        <xdr:cNvCxnSpPr/>
      </xdr:nvCxnSpPr>
      <xdr:spPr>
        <a:xfrm>
          <a:off x="20434300" y="5218719"/>
          <a:ext cx="889000" cy="15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25464</xdr:rowOff>
    </xdr:from>
    <xdr:to>
      <xdr:col>112</xdr:col>
      <xdr:colOff>38100</xdr:colOff>
      <xdr:row>39</xdr:row>
      <xdr:rowOff>127064</xdr:rowOff>
    </xdr:to>
    <xdr:sp macro="" textlink="">
      <xdr:nvSpPr>
        <xdr:cNvPr id="738" name="フローチャート: 判断 737"/>
        <xdr:cNvSpPr/>
      </xdr:nvSpPr>
      <xdr:spPr>
        <a:xfrm>
          <a:off x="21272500" y="671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118191</xdr:rowOff>
    </xdr:from>
    <xdr:ext cx="469744" cy="259045"/>
    <xdr:sp macro="" textlink="">
      <xdr:nvSpPr>
        <xdr:cNvPr id="739" name="テキスト ボックス 738"/>
        <xdr:cNvSpPr txBox="1"/>
      </xdr:nvSpPr>
      <xdr:spPr>
        <a:xfrm>
          <a:off x="21088428" y="68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75219</xdr:rowOff>
    </xdr:from>
    <xdr:to>
      <xdr:col>107</xdr:col>
      <xdr:colOff>50800</xdr:colOff>
      <xdr:row>39</xdr:row>
      <xdr:rowOff>58155</xdr:rowOff>
    </xdr:to>
    <xdr:cxnSp macro="">
      <xdr:nvCxnSpPr>
        <xdr:cNvPr id="740" name="直線コネクタ 739"/>
        <xdr:cNvCxnSpPr/>
      </xdr:nvCxnSpPr>
      <xdr:spPr>
        <a:xfrm flipV="1">
          <a:off x="19545300" y="5218719"/>
          <a:ext cx="889000" cy="152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13870</xdr:rowOff>
    </xdr:from>
    <xdr:to>
      <xdr:col>107</xdr:col>
      <xdr:colOff>101600</xdr:colOff>
      <xdr:row>39</xdr:row>
      <xdr:rowOff>115470</xdr:rowOff>
    </xdr:to>
    <xdr:sp macro="" textlink="">
      <xdr:nvSpPr>
        <xdr:cNvPr id="741" name="フローチャート: 判断 740"/>
        <xdr:cNvSpPr/>
      </xdr:nvSpPr>
      <xdr:spPr>
        <a:xfrm>
          <a:off x="203835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106597</xdr:rowOff>
    </xdr:from>
    <xdr:ext cx="469744" cy="259045"/>
    <xdr:sp macro="" textlink="">
      <xdr:nvSpPr>
        <xdr:cNvPr id="742" name="テキスト ボックス 741"/>
        <xdr:cNvSpPr txBox="1"/>
      </xdr:nvSpPr>
      <xdr:spPr>
        <a:xfrm>
          <a:off x="20199428" y="67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58155</xdr:rowOff>
    </xdr:from>
    <xdr:to>
      <xdr:col>102</xdr:col>
      <xdr:colOff>114300</xdr:colOff>
      <xdr:row>39</xdr:row>
      <xdr:rowOff>77178</xdr:rowOff>
    </xdr:to>
    <xdr:cxnSp macro="">
      <xdr:nvCxnSpPr>
        <xdr:cNvPr id="743" name="直線コネクタ 742"/>
        <xdr:cNvCxnSpPr/>
      </xdr:nvCxnSpPr>
      <xdr:spPr>
        <a:xfrm flipV="1">
          <a:off x="18656300" y="6744705"/>
          <a:ext cx="8890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31783</xdr:rowOff>
    </xdr:from>
    <xdr:to>
      <xdr:col>102</xdr:col>
      <xdr:colOff>165100</xdr:colOff>
      <xdr:row>39</xdr:row>
      <xdr:rowOff>133383</xdr:rowOff>
    </xdr:to>
    <xdr:sp macro="" textlink="">
      <xdr:nvSpPr>
        <xdr:cNvPr id="744" name="フローチャート: 判断 743"/>
        <xdr:cNvSpPr/>
      </xdr:nvSpPr>
      <xdr:spPr>
        <a:xfrm>
          <a:off x="19494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124510</xdr:rowOff>
    </xdr:from>
    <xdr:ext cx="378565" cy="259045"/>
    <xdr:sp macro="" textlink="">
      <xdr:nvSpPr>
        <xdr:cNvPr id="745" name="テキスト ボックス 744"/>
        <xdr:cNvSpPr txBox="1"/>
      </xdr:nvSpPr>
      <xdr:spPr>
        <a:xfrm>
          <a:off x="19356017" y="681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32517</xdr:rowOff>
    </xdr:from>
    <xdr:to>
      <xdr:col>98</xdr:col>
      <xdr:colOff>38100</xdr:colOff>
      <xdr:row>39</xdr:row>
      <xdr:rowOff>134117</xdr:rowOff>
    </xdr:to>
    <xdr:sp macro="" textlink="">
      <xdr:nvSpPr>
        <xdr:cNvPr id="746" name="フローチャート: 判断 745"/>
        <xdr:cNvSpPr/>
      </xdr:nvSpPr>
      <xdr:spPr>
        <a:xfrm>
          <a:off x="18605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125244</xdr:rowOff>
    </xdr:from>
    <xdr:ext cx="378565" cy="259045"/>
    <xdr:sp macro="" textlink="">
      <xdr:nvSpPr>
        <xdr:cNvPr id="747" name="テキスト ボックス 746"/>
        <xdr:cNvSpPr txBox="1"/>
      </xdr:nvSpPr>
      <xdr:spPr>
        <a:xfrm>
          <a:off x="18467017" y="681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37383</xdr:rowOff>
    </xdr:from>
    <xdr:to>
      <xdr:col>116</xdr:col>
      <xdr:colOff>114300</xdr:colOff>
      <xdr:row>39</xdr:row>
      <xdr:rowOff>138983</xdr:rowOff>
    </xdr:to>
    <xdr:sp macro="" textlink="">
      <xdr:nvSpPr>
        <xdr:cNvPr id="753" name="楕円 752"/>
        <xdr:cNvSpPr/>
      </xdr:nvSpPr>
      <xdr:spPr>
        <a:xfrm>
          <a:off x="22110700" y="6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168596</xdr:rowOff>
    </xdr:from>
    <xdr:ext cx="378565" cy="259045"/>
    <xdr:sp macro="" textlink="">
      <xdr:nvSpPr>
        <xdr:cNvPr id="754" name="投資及び出資金該当値テキスト"/>
        <xdr:cNvSpPr txBox="1"/>
      </xdr:nvSpPr>
      <xdr:spPr>
        <a:xfrm>
          <a:off x="22212300" y="6683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170543</xdr:rowOff>
    </xdr:from>
    <xdr:to>
      <xdr:col>112</xdr:col>
      <xdr:colOff>38100</xdr:colOff>
      <xdr:row>39</xdr:row>
      <xdr:rowOff>100693</xdr:rowOff>
    </xdr:to>
    <xdr:sp macro="" textlink="">
      <xdr:nvSpPr>
        <xdr:cNvPr id="755" name="楕円 754"/>
        <xdr:cNvSpPr/>
      </xdr:nvSpPr>
      <xdr:spPr>
        <a:xfrm>
          <a:off x="21272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117220</xdr:rowOff>
    </xdr:from>
    <xdr:ext cx="469744" cy="259045"/>
    <xdr:sp macro="" textlink="">
      <xdr:nvSpPr>
        <xdr:cNvPr id="756" name="テキスト ボックス 755"/>
        <xdr:cNvSpPr txBox="1"/>
      </xdr:nvSpPr>
      <xdr:spPr>
        <a:xfrm>
          <a:off x="21088428" y="64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24419</xdr:rowOff>
    </xdr:from>
    <xdr:to>
      <xdr:col>107</xdr:col>
      <xdr:colOff>101600</xdr:colOff>
      <xdr:row>30</xdr:row>
      <xdr:rowOff>126019</xdr:rowOff>
    </xdr:to>
    <xdr:sp macro="" textlink="">
      <xdr:nvSpPr>
        <xdr:cNvPr id="757" name="楕円 756"/>
        <xdr:cNvSpPr/>
      </xdr:nvSpPr>
      <xdr:spPr>
        <a:xfrm>
          <a:off x="20383500" y="51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142546</xdr:rowOff>
    </xdr:from>
    <xdr:ext cx="534377" cy="259045"/>
    <xdr:sp macro="" textlink="">
      <xdr:nvSpPr>
        <xdr:cNvPr id="758" name="テキスト ボックス 757"/>
        <xdr:cNvSpPr txBox="1"/>
      </xdr:nvSpPr>
      <xdr:spPr>
        <a:xfrm>
          <a:off x="20167111" y="494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7355</xdr:rowOff>
    </xdr:from>
    <xdr:to>
      <xdr:col>102</xdr:col>
      <xdr:colOff>165100</xdr:colOff>
      <xdr:row>39</xdr:row>
      <xdr:rowOff>108955</xdr:rowOff>
    </xdr:to>
    <xdr:sp macro="" textlink="">
      <xdr:nvSpPr>
        <xdr:cNvPr id="759" name="楕円 758"/>
        <xdr:cNvSpPr/>
      </xdr:nvSpPr>
      <xdr:spPr>
        <a:xfrm>
          <a:off x="19494500" y="66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125482</xdr:rowOff>
    </xdr:from>
    <xdr:ext cx="469744" cy="259045"/>
    <xdr:sp macro="" textlink="">
      <xdr:nvSpPr>
        <xdr:cNvPr id="760" name="テキスト ボックス 759"/>
        <xdr:cNvSpPr txBox="1"/>
      </xdr:nvSpPr>
      <xdr:spPr>
        <a:xfrm>
          <a:off x="19310428" y="646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26378</xdr:rowOff>
    </xdr:from>
    <xdr:to>
      <xdr:col>98</xdr:col>
      <xdr:colOff>38100</xdr:colOff>
      <xdr:row>39</xdr:row>
      <xdr:rowOff>127978</xdr:rowOff>
    </xdr:to>
    <xdr:sp macro="" textlink="">
      <xdr:nvSpPr>
        <xdr:cNvPr id="761" name="楕円 760"/>
        <xdr:cNvSpPr/>
      </xdr:nvSpPr>
      <xdr:spPr>
        <a:xfrm>
          <a:off x="18605500" y="67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144505</xdr:rowOff>
    </xdr:from>
    <xdr:ext cx="469744" cy="259045"/>
    <xdr:sp macro="" textlink="">
      <xdr:nvSpPr>
        <xdr:cNvPr id="762" name="テキスト ボックス 761"/>
        <xdr:cNvSpPr txBox="1"/>
      </xdr:nvSpPr>
      <xdr:spPr>
        <a:xfrm>
          <a:off x="18421428" y="64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86" name="直線コネクタ 78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8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8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90" name="直線コネクタ 78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65760</xdr:rowOff>
    </xdr:from>
    <xdr:to>
      <xdr:col>116</xdr:col>
      <xdr:colOff>63500</xdr:colOff>
      <xdr:row>58</xdr:row>
      <xdr:rowOff>68872</xdr:rowOff>
    </xdr:to>
    <xdr:cxnSp macro="">
      <xdr:nvCxnSpPr>
        <xdr:cNvPr id="791" name="直線コネクタ 790"/>
        <xdr:cNvCxnSpPr/>
      </xdr:nvCxnSpPr>
      <xdr:spPr>
        <a:xfrm>
          <a:off x="21323300" y="10009860"/>
          <a:ext cx="8382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92" name="貸付金平均値テキスト"/>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93" name="フローチャート: 判断 79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65760</xdr:rowOff>
    </xdr:from>
    <xdr:to>
      <xdr:col>111</xdr:col>
      <xdr:colOff>177800</xdr:colOff>
      <xdr:row>58</xdr:row>
      <xdr:rowOff>77267</xdr:rowOff>
    </xdr:to>
    <xdr:cxnSp macro="">
      <xdr:nvCxnSpPr>
        <xdr:cNvPr id="794" name="直線コネクタ 793"/>
        <xdr:cNvCxnSpPr/>
      </xdr:nvCxnSpPr>
      <xdr:spPr>
        <a:xfrm flipV="1">
          <a:off x="20434300" y="10009860"/>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95" name="フローチャート: 判断 79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96" name="テキスト ボックス 795"/>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77267</xdr:rowOff>
    </xdr:from>
    <xdr:to>
      <xdr:col>107</xdr:col>
      <xdr:colOff>50800</xdr:colOff>
      <xdr:row>58</xdr:row>
      <xdr:rowOff>87681</xdr:rowOff>
    </xdr:to>
    <xdr:cxnSp macro="">
      <xdr:nvCxnSpPr>
        <xdr:cNvPr id="797" name="直線コネクタ 796"/>
        <xdr:cNvCxnSpPr/>
      </xdr:nvCxnSpPr>
      <xdr:spPr>
        <a:xfrm flipV="1">
          <a:off x="19545300" y="10021367"/>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98" name="フローチャート: 判断 797"/>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26370</xdr:rowOff>
    </xdr:from>
    <xdr:ext cx="469744" cy="259045"/>
    <xdr:sp macro="" textlink="">
      <xdr:nvSpPr>
        <xdr:cNvPr id="799" name="テキスト ボックス 798"/>
        <xdr:cNvSpPr txBox="1"/>
      </xdr:nvSpPr>
      <xdr:spPr>
        <a:xfrm>
          <a:off x="20199428" y="101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87681</xdr:rowOff>
    </xdr:from>
    <xdr:to>
      <xdr:col>102</xdr:col>
      <xdr:colOff>114300</xdr:colOff>
      <xdr:row>58</xdr:row>
      <xdr:rowOff>102806</xdr:rowOff>
    </xdr:to>
    <xdr:cxnSp macro="">
      <xdr:nvCxnSpPr>
        <xdr:cNvPr id="800" name="直線コネクタ 799"/>
        <xdr:cNvCxnSpPr/>
      </xdr:nvCxnSpPr>
      <xdr:spPr>
        <a:xfrm flipV="1">
          <a:off x="18656300" y="10031781"/>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142684</xdr:rowOff>
    </xdr:from>
    <xdr:to>
      <xdr:col>102</xdr:col>
      <xdr:colOff>165100</xdr:colOff>
      <xdr:row>59</xdr:row>
      <xdr:rowOff>72834</xdr:rowOff>
    </xdr:to>
    <xdr:sp macro="" textlink="">
      <xdr:nvSpPr>
        <xdr:cNvPr id="801" name="フローチャート: 判断 800"/>
        <xdr:cNvSpPr/>
      </xdr:nvSpPr>
      <xdr:spPr>
        <a:xfrm>
          <a:off x="19494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63961</xdr:rowOff>
    </xdr:from>
    <xdr:ext cx="469744" cy="259045"/>
    <xdr:sp macro="" textlink="">
      <xdr:nvSpPr>
        <xdr:cNvPr id="802" name="テキスト ボックス 801"/>
        <xdr:cNvSpPr txBox="1"/>
      </xdr:nvSpPr>
      <xdr:spPr>
        <a:xfrm>
          <a:off x="19310428" y="1017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116015</xdr:rowOff>
    </xdr:from>
    <xdr:to>
      <xdr:col>98</xdr:col>
      <xdr:colOff>38100</xdr:colOff>
      <xdr:row>59</xdr:row>
      <xdr:rowOff>46165</xdr:rowOff>
    </xdr:to>
    <xdr:sp macro="" textlink="">
      <xdr:nvSpPr>
        <xdr:cNvPr id="803" name="フローチャート: 判断 802"/>
        <xdr:cNvSpPr/>
      </xdr:nvSpPr>
      <xdr:spPr>
        <a:xfrm>
          <a:off x="18605500" y="100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37292</xdr:rowOff>
    </xdr:from>
    <xdr:ext cx="469744" cy="259045"/>
    <xdr:sp macro="" textlink="">
      <xdr:nvSpPr>
        <xdr:cNvPr id="804" name="テキスト ボックス 803"/>
        <xdr:cNvSpPr txBox="1"/>
      </xdr:nvSpPr>
      <xdr:spPr>
        <a:xfrm>
          <a:off x="18421428" y="101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18072</xdr:rowOff>
    </xdr:from>
    <xdr:to>
      <xdr:col>116</xdr:col>
      <xdr:colOff>114300</xdr:colOff>
      <xdr:row>58</xdr:row>
      <xdr:rowOff>119672</xdr:rowOff>
    </xdr:to>
    <xdr:sp macro="" textlink="">
      <xdr:nvSpPr>
        <xdr:cNvPr id="810" name="楕円 809"/>
        <xdr:cNvSpPr/>
      </xdr:nvSpPr>
      <xdr:spPr>
        <a:xfrm>
          <a:off x="22110700" y="99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40949</xdr:rowOff>
    </xdr:from>
    <xdr:ext cx="534377" cy="259045"/>
    <xdr:sp macro="" textlink="">
      <xdr:nvSpPr>
        <xdr:cNvPr id="811" name="貸付金該当値テキスト"/>
        <xdr:cNvSpPr txBox="1"/>
      </xdr:nvSpPr>
      <xdr:spPr>
        <a:xfrm>
          <a:off x="22212300" y="981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14960</xdr:rowOff>
    </xdr:from>
    <xdr:to>
      <xdr:col>112</xdr:col>
      <xdr:colOff>38100</xdr:colOff>
      <xdr:row>58</xdr:row>
      <xdr:rowOff>116560</xdr:rowOff>
    </xdr:to>
    <xdr:sp macro="" textlink="">
      <xdr:nvSpPr>
        <xdr:cNvPr id="812" name="楕円 811"/>
        <xdr:cNvSpPr/>
      </xdr:nvSpPr>
      <xdr:spPr>
        <a:xfrm>
          <a:off x="21272500" y="99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133087</xdr:rowOff>
    </xdr:from>
    <xdr:ext cx="534377" cy="259045"/>
    <xdr:sp macro="" textlink="">
      <xdr:nvSpPr>
        <xdr:cNvPr id="813" name="テキスト ボックス 812"/>
        <xdr:cNvSpPr txBox="1"/>
      </xdr:nvSpPr>
      <xdr:spPr>
        <a:xfrm>
          <a:off x="21056111" y="973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26467</xdr:rowOff>
    </xdr:from>
    <xdr:to>
      <xdr:col>107</xdr:col>
      <xdr:colOff>101600</xdr:colOff>
      <xdr:row>58</xdr:row>
      <xdr:rowOff>128067</xdr:rowOff>
    </xdr:to>
    <xdr:sp macro="" textlink="">
      <xdr:nvSpPr>
        <xdr:cNvPr id="814" name="楕円 813"/>
        <xdr:cNvSpPr/>
      </xdr:nvSpPr>
      <xdr:spPr>
        <a:xfrm>
          <a:off x="20383500" y="99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144594</xdr:rowOff>
    </xdr:from>
    <xdr:ext cx="534377" cy="259045"/>
    <xdr:sp macro="" textlink="">
      <xdr:nvSpPr>
        <xdr:cNvPr id="815" name="テキスト ボックス 814"/>
        <xdr:cNvSpPr txBox="1"/>
      </xdr:nvSpPr>
      <xdr:spPr>
        <a:xfrm>
          <a:off x="20167111" y="974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36881</xdr:rowOff>
    </xdr:from>
    <xdr:to>
      <xdr:col>102</xdr:col>
      <xdr:colOff>165100</xdr:colOff>
      <xdr:row>58</xdr:row>
      <xdr:rowOff>138481</xdr:rowOff>
    </xdr:to>
    <xdr:sp macro="" textlink="">
      <xdr:nvSpPr>
        <xdr:cNvPr id="816" name="楕円 815"/>
        <xdr:cNvSpPr/>
      </xdr:nvSpPr>
      <xdr:spPr>
        <a:xfrm>
          <a:off x="19494500" y="99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155008</xdr:rowOff>
    </xdr:from>
    <xdr:ext cx="534377" cy="259045"/>
    <xdr:sp macro="" textlink="">
      <xdr:nvSpPr>
        <xdr:cNvPr id="817" name="テキスト ボックス 816"/>
        <xdr:cNvSpPr txBox="1"/>
      </xdr:nvSpPr>
      <xdr:spPr>
        <a:xfrm>
          <a:off x="19278111" y="97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52006</xdr:rowOff>
    </xdr:from>
    <xdr:to>
      <xdr:col>98</xdr:col>
      <xdr:colOff>38100</xdr:colOff>
      <xdr:row>58</xdr:row>
      <xdr:rowOff>153606</xdr:rowOff>
    </xdr:to>
    <xdr:sp macro="" textlink="">
      <xdr:nvSpPr>
        <xdr:cNvPr id="818" name="楕円 817"/>
        <xdr:cNvSpPr/>
      </xdr:nvSpPr>
      <xdr:spPr>
        <a:xfrm>
          <a:off x="18605500" y="99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170133</xdr:rowOff>
    </xdr:from>
    <xdr:ext cx="469744" cy="259045"/>
    <xdr:sp macro="" textlink="">
      <xdr:nvSpPr>
        <xdr:cNvPr id="819" name="テキスト ボックス 818"/>
        <xdr:cNvSpPr txBox="1"/>
      </xdr:nvSpPr>
      <xdr:spPr>
        <a:xfrm>
          <a:off x="18421428" y="977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45" name="直線コネクタ 84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4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47" name="直線コネクタ 84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4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49" name="直線コネクタ 84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45092</xdr:rowOff>
    </xdr:from>
    <xdr:to>
      <xdr:col>116</xdr:col>
      <xdr:colOff>63500</xdr:colOff>
      <xdr:row>76</xdr:row>
      <xdr:rowOff>66385</xdr:rowOff>
    </xdr:to>
    <xdr:cxnSp macro="">
      <xdr:nvCxnSpPr>
        <xdr:cNvPr id="850" name="直線コネクタ 849"/>
        <xdr:cNvCxnSpPr/>
      </xdr:nvCxnSpPr>
      <xdr:spPr>
        <a:xfrm flipV="1">
          <a:off x="21323300" y="13075292"/>
          <a:ext cx="8382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5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52" name="フローチャート: 判断 85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52974</xdr:rowOff>
    </xdr:from>
    <xdr:to>
      <xdr:col>111</xdr:col>
      <xdr:colOff>177800</xdr:colOff>
      <xdr:row>76</xdr:row>
      <xdr:rowOff>66385</xdr:rowOff>
    </xdr:to>
    <xdr:cxnSp macro="">
      <xdr:nvCxnSpPr>
        <xdr:cNvPr id="853" name="直線コネクタ 852"/>
        <xdr:cNvCxnSpPr/>
      </xdr:nvCxnSpPr>
      <xdr:spPr>
        <a:xfrm>
          <a:off x="20434300" y="13083174"/>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54" name="フローチャート: 判断 85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55" name="テキスト ボックス 85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52974</xdr:rowOff>
    </xdr:from>
    <xdr:to>
      <xdr:col>107</xdr:col>
      <xdr:colOff>50800</xdr:colOff>
      <xdr:row>76</xdr:row>
      <xdr:rowOff>93250</xdr:rowOff>
    </xdr:to>
    <xdr:cxnSp macro="">
      <xdr:nvCxnSpPr>
        <xdr:cNvPr id="856" name="直線コネクタ 855"/>
        <xdr:cNvCxnSpPr/>
      </xdr:nvCxnSpPr>
      <xdr:spPr>
        <a:xfrm flipV="1">
          <a:off x="19545300" y="13083174"/>
          <a:ext cx="88900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57" name="フローチャート: 判断 856"/>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133167</xdr:rowOff>
    </xdr:from>
    <xdr:ext cx="534377" cy="259045"/>
    <xdr:sp macro="" textlink="">
      <xdr:nvSpPr>
        <xdr:cNvPr id="858" name="テキスト ボックス 857"/>
        <xdr:cNvSpPr txBox="1"/>
      </xdr:nvSpPr>
      <xdr:spPr>
        <a:xfrm>
          <a:off x="20167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93250</xdr:rowOff>
    </xdr:from>
    <xdr:to>
      <xdr:col>102</xdr:col>
      <xdr:colOff>114300</xdr:colOff>
      <xdr:row>76</xdr:row>
      <xdr:rowOff>134300</xdr:rowOff>
    </xdr:to>
    <xdr:cxnSp macro="">
      <xdr:nvCxnSpPr>
        <xdr:cNvPr id="859" name="直線コネクタ 858"/>
        <xdr:cNvCxnSpPr/>
      </xdr:nvCxnSpPr>
      <xdr:spPr>
        <a:xfrm flipV="1">
          <a:off x="18656300" y="13123450"/>
          <a:ext cx="8890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113273</xdr:rowOff>
    </xdr:from>
    <xdr:to>
      <xdr:col>102</xdr:col>
      <xdr:colOff>165100</xdr:colOff>
      <xdr:row>76</xdr:row>
      <xdr:rowOff>43424</xdr:rowOff>
    </xdr:to>
    <xdr:sp macro="" textlink="">
      <xdr:nvSpPr>
        <xdr:cNvPr id="860" name="フローチャート: 判断 859"/>
        <xdr:cNvSpPr/>
      </xdr:nvSpPr>
      <xdr:spPr>
        <a:xfrm>
          <a:off x="19494500" y="12972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59950</xdr:rowOff>
    </xdr:from>
    <xdr:ext cx="534377" cy="259045"/>
    <xdr:sp macro="" textlink="">
      <xdr:nvSpPr>
        <xdr:cNvPr id="861" name="テキスト ボックス 860"/>
        <xdr:cNvSpPr txBox="1"/>
      </xdr:nvSpPr>
      <xdr:spPr>
        <a:xfrm>
          <a:off x="19278111" y="127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143318</xdr:rowOff>
    </xdr:from>
    <xdr:to>
      <xdr:col>98</xdr:col>
      <xdr:colOff>38100</xdr:colOff>
      <xdr:row>76</xdr:row>
      <xdr:rowOff>73468</xdr:rowOff>
    </xdr:to>
    <xdr:sp macro="" textlink="">
      <xdr:nvSpPr>
        <xdr:cNvPr id="862" name="フローチャート: 判断 861"/>
        <xdr:cNvSpPr/>
      </xdr:nvSpPr>
      <xdr:spPr>
        <a:xfrm>
          <a:off x="18605500" y="1300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89995</xdr:rowOff>
    </xdr:from>
    <xdr:ext cx="534377" cy="259045"/>
    <xdr:sp macro="" textlink="">
      <xdr:nvSpPr>
        <xdr:cNvPr id="863" name="テキスト ボックス 862"/>
        <xdr:cNvSpPr txBox="1"/>
      </xdr:nvSpPr>
      <xdr:spPr>
        <a:xfrm>
          <a:off x="18389111" y="127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165742</xdr:rowOff>
    </xdr:from>
    <xdr:to>
      <xdr:col>116</xdr:col>
      <xdr:colOff>114300</xdr:colOff>
      <xdr:row>76</xdr:row>
      <xdr:rowOff>95892</xdr:rowOff>
    </xdr:to>
    <xdr:sp macro="" textlink="">
      <xdr:nvSpPr>
        <xdr:cNvPr id="869" name="楕円 868"/>
        <xdr:cNvSpPr/>
      </xdr:nvSpPr>
      <xdr:spPr>
        <a:xfrm>
          <a:off x="22110700" y="13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144169</xdr:rowOff>
    </xdr:from>
    <xdr:ext cx="534377" cy="259045"/>
    <xdr:sp macro="" textlink="">
      <xdr:nvSpPr>
        <xdr:cNvPr id="870" name="繰出金該当値テキスト"/>
        <xdr:cNvSpPr txBox="1"/>
      </xdr:nvSpPr>
      <xdr:spPr>
        <a:xfrm>
          <a:off x="22212300" y="13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15585</xdr:rowOff>
    </xdr:from>
    <xdr:to>
      <xdr:col>112</xdr:col>
      <xdr:colOff>38100</xdr:colOff>
      <xdr:row>76</xdr:row>
      <xdr:rowOff>117185</xdr:rowOff>
    </xdr:to>
    <xdr:sp macro="" textlink="">
      <xdr:nvSpPr>
        <xdr:cNvPr id="871" name="楕円 870"/>
        <xdr:cNvSpPr/>
      </xdr:nvSpPr>
      <xdr:spPr>
        <a:xfrm>
          <a:off x="21272500" y="130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108312</xdr:rowOff>
    </xdr:from>
    <xdr:ext cx="534377" cy="259045"/>
    <xdr:sp macro="" textlink="">
      <xdr:nvSpPr>
        <xdr:cNvPr id="872" name="テキスト ボックス 871"/>
        <xdr:cNvSpPr txBox="1"/>
      </xdr:nvSpPr>
      <xdr:spPr>
        <a:xfrm>
          <a:off x="21056111" y="131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2174</xdr:rowOff>
    </xdr:from>
    <xdr:to>
      <xdr:col>107</xdr:col>
      <xdr:colOff>101600</xdr:colOff>
      <xdr:row>76</xdr:row>
      <xdr:rowOff>103774</xdr:rowOff>
    </xdr:to>
    <xdr:sp macro="" textlink="">
      <xdr:nvSpPr>
        <xdr:cNvPr id="873" name="楕円 872"/>
        <xdr:cNvSpPr/>
      </xdr:nvSpPr>
      <xdr:spPr>
        <a:xfrm>
          <a:off x="20383500" y="130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94901</xdr:rowOff>
    </xdr:from>
    <xdr:ext cx="534377" cy="259045"/>
    <xdr:sp macro="" textlink="">
      <xdr:nvSpPr>
        <xdr:cNvPr id="874" name="テキスト ボックス 873"/>
        <xdr:cNvSpPr txBox="1"/>
      </xdr:nvSpPr>
      <xdr:spPr>
        <a:xfrm>
          <a:off x="20167111" y="131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42450</xdr:rowOff>
    </xdr:from>
    <xdr:to>
      <xdr:col>102</xdr:col>
      <xdr:colOff>165100</xdr:colOff>
      <xdr:row>76</xdr:row>
      <xdr:rowOff>144050</xdr:rowOff>
    </xdr:to>
    <xdr:sp macro="" textlink="">
      <xdr:nvSpPr>
        <xdr:cNvPr id="875" name="楕円 874"/>
        <xdr:cNvSpPr/>
      </xdr:nvSpPr>
      <xdr:spPr>
        <a:xfrm>
          <a:off x="19494500" y="130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135177</xdr:rowOff>
    </xdr:from>
    <xdr:ext cx="534377" cy="259045"/>
    <xdr:sp macro="" textlink="">
      <xdr:nvSpPr>
        <xdr:cNvPr id="876" name="テキスト ボックス 875"/>
        <xdr:cNvSpPr txBox="1"/>
      </xdr:nvSpPr>
      <xdr:spPr>
        <a:xfrm>
          <a:off x="19278111" y="131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83500</xdr:rowOff>
    </xdr:from>
    <xdr:to>
      <xdr:col>98</xdr:col>
      <xdr:colOff>38100</xdr:colOff>
      <xdr:row>77</xdr:row>
      <xdr:rowOff>13650</xdr:rowOff>
    </xdr:to>
    <xdr:sp macro="" textlink="">
      <xdr:nvSpPr>
        <xdr:cNvPr id="877" name="楕円 876"/>
        <xdr:cNvSpPr/>
      </xdr:nvSpPr>
      <xdr:spPr>
        <a:xfrm>
          <a:off x="18605500" y="131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4777</xdr:rowOff>
    </xdr:from>
    <xdr:ext cx="534377" cy="259045"/>
    <xdr:sp macro="" textlink="">
      <xdr:nvSpPr>
        <xdr:cNvPr id="878" name="テキスト ボックス 877"/>
        <xdr:cNvSpPr txBox="1"/>
      </xdr:nvSpPr>
      <xdr:spPr>
        <a:xfrm>
          <a:off x="18389111" y="132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aseline="0">
              <a:solidFill>
                <a:srgbClr val="FF0000"/>
              </a:solidFill>
              <a:effectLst/>
              <a:latin typeface="+mn-lt"/>
              <a:ea typeface="+mn-ea"/>
              <a:cs typeface="+mn-cs"/>
            </a:rPr>
            <a:t>　</a:t>
          </a:r>
          <a:r>
            <a:rPr lang="ja-JP" altLang="ja-JP" sz="1050" baseline="0">
              <a:solidFill>
                <a:sysClr val="windowText" lastClr="000000"/>
              </a:solidFill>
              <a:effectLst/>
              <a:latin typeface="+mn-lt"/>
              <a:ea typeface="+mn-ea"/>
              <a:cs typeface="+mn-cs"/>
            </a:rPr>
            <a:t>歳出決算総額は、住民一人当たり</a:t>
          </a:r>
          <a:r>
            <a:rPr lang="en-US" altLang="ja-JP" sz="1050" baseline="0">
              <a:solidFill>
                <a:sysClr val="windowText" lastClr="000000"/>
              </a:solidFill>
              <a:effectLst/>
              <a:latin typeface="+mn-lt"/>
              <a:ea typeface="+mn-ea"/>
              <a:cs typeface="+mn-cs"/>
            </a:rPr>
            <a:t>684,546</a:t>
          </a:r>
          <a:r>
            <a:rPr lang="ja-JP" altLang="ja-JP" sz="1050" baseline="0">
              <a:solidFill>
                <a:sysClr val="windowText" lastClr="000000"/>
              </a:solidFill>
              <a:effectLst/>
              <a:latin typeface="+mn-lt"/>
              <a:ea typeface="+mn-ea"/>
              <a:cs typeface="+mn-cs"/>
            </a:rPr>
            <a:t>円となっている。主な構成項目である人件費は、住民一人当たり</a:t>
          </a:r>
          <a:r>
            <a:rPr lang="en-US" altLang="ja-JP" sz="1050" baseline="0">
              <a:solidFill>
                <a:sysClr val="windowText" lastClr="000000"/>
              </a:solidFill>
              <a:effectLst/>
              <a:latin typeface="+mn-lt"/>
              <a:ea typeface="+mn-ea"/>
              <a:cs typeface="+mn-cs"/>
            </a:rPr>
            <a:t>93,384</a:t>
          </a:r>
          <a:r>
            <a:rPr lang="ja-JP" altLang="ja-JP" sz="1050" baseline="0">
              <a:solidFill>
                <a:sysClr val="windowText" lastClr="000000"/>
              </a:solidFill>
              <a:effectLst/>
              <a:latin typeface="+mn-lt"/>
              <a:ea typeface="+mn-ea"/>
              <a:cs typeface="+mn-cs"/>
            </a:rPr>
            <a:t>円となっており、平成</a:t>
          </a:r>
          <a:r>
            <a:rPr lang="en-US" altLang="ja-JP" sz="1050" baseline="0">
              <a:solidFill>
                <a:sysClr val="windowText" lastClr="000000"/>
              </a:solidFill>
              <a:effectLst/>
              <a:latin typeface="+mn-lt"/>
              <a:ea typeface="+mn-ea"/>
              <a:cs typeface="+mn-cs"/>
            </a:rPr>
            <a:t>27</a:t>
          </a:r>
          <a:r>
            <a:rPr lang="ja-JP" altLang="ja-JP" sz="1050" baseline="0">
              <a:solidFill>
                <a:sysClr val="windowText" lastClr="000000"/>
              </a:solidFill>
              <a:effectLst/>
              <a:latin typeface="+mn-lt"/>
              <a:ea typeface="+mn-ea"/>
              <a:cs typeface="+mn-cs"/>
            </a:rPr>
            <a:t>年度</a:t>
          </a:r>
          <a:r>
            <a:rPr lang="ja-JP" altLang="en-US" sz="1050" baseline="0">
              <a:solidFill>
                <a:sysClr val="windowText" lastClr="000000"/>
              </a:solidFill>
              <a:effectLst/>
              <a:latin typeface="+mn-lt"/>
              <a:ea typeface="+mn-ea"/>
              <a:cs typeface="+mn-cs"/>
            </a:rPr>
            <a:t>の</a:t>
          </a:r>
          <a:r>
            <a:rPr lang="en-US" altLang="ja-JP" sz="1050" baseline="0">
              <a:solidFill>
                <a:sysClr val="windowText" lastClr="000000"/>
              </a:solidFill>
              <a:effectLst/>
              <a:latin typeface="+mn-lt"/>
              <a:ea typeface="+mn-ea"/>
              <a:cs typeface="+mn-cs"/>
            </a:rPr>
            <a:t>8.8</a:t>
          </a:r>
          <a:r>
            <a:rPr lang="ja-JP" altLang="ja-JP" sz="1050" baseline="0">
              <a:solidFill>
                <a:sysClr val="windowText" lastClr="000000"/>
              </a:solidFill>
              <a:effectLst/>
              <a:latin typeface="+mn-lt"/>
              <a:ea typeface="+mn-ea"/>
              <a:cs typeface="+mn-cs"/>
            </a:rPr>
            <a:t>万円</a:t>
          </a:r>
          <a:r>
            <a:rPr lang="ja-JP" altLang="en-US" sz="1050" baseline="0">
              <a:solidFill>
                <a:sysClr val="windowText" lastClr="000000"/>
              </a:solidFill>
              <a:effectLst/>
              <a:latin typeface="+mn-lt"/>
              <a:ea typeface="+mn-ea"/>
              <a:cs typeface="+mn-cs"/>
            </a:rPr>
            <a:t>から年々増加の傾向に</a:t>
          </a:r>
          <a:r>
            <a:rPr lang="ja-JP" altLang="ja-JP" sz="1050" baseline="0">
              <a:solidFill>
                <a:sysClr val="windowText" lastClr="000000"/>
              </a:solidFill>
              <a:effectLst/>
              <a:latin typeface="+mn-lt"/>
              <a:ea typeface="+mn-ea"/>
              <a:cs typeface="+mn-cs"/>
            </a:rPr>
            <a:t>ある。</a:t>
          </a:r>
          <a:r>
            <a:rPr kumimoji="1" lang="ja-JP" altLang="ja-JP" sz="1050" baseline="0">
              <a:solidFill>
                <a:sysClr val="windowText" lastClr="000000"/>
              </a:solidFill>
              <a:effectLst/>
              <a:latin typeface="+mn-lt"/>
              <a:ea typeface="+mn-ea"/>
              <a:cs typeface="+mn-cs"/>
            </a:rPr>
            <a:t>　</a:t>
          </a:r>
          <a:endParaRPr lang="ja-JP" altLang="ja-JP" sz="1050">
            <a:solidFill>
              <a:sysClr val="windowText" lastClr="000000"/>
            </a:solidFill>
            <a:effectLst/>
          </a:endParaRPr>
        </a:p>
        <a:p>
          <a:r>
            <a:rPr kumimoji="1" lang="ja-JP" altLang="ja-JP" sz="1050" baseline="0">
              <a:solidFill>
                <a:sysClr val="windowText" lastClr="000000"/>
              </a:solidFill>
              <a:effectLst/>
              <a:latin typeface="+mn-lt"/>
              <a:ea typeface="+mn-ea"/>
              <a:cs typeface="+mn-cs"/>
            </a:rPr>
            <a:t>　</a:t>
          </a:r>
          <a:r>
            <a:rPr kumimoji="1" lang="ja-JP" altLang="en-US" sz="1050" baseline="0">
              <a:solidFill>
                <a:sysClr val="windowText" lastClr="000000"/>
              </a:solidFill>
              <a:effectLst/>
              <a:latin typeface="+mn-lt"/>
              <a:ea typeface="+mn-ea"/>
              <a:cs typeface="+mn-cs"/>
            </a:rPr>
            <a:t>普通建設事業費（うち更新整備）について、</a:t>
          </a:r>
          <a:r>
            <a:rPr kumimoji="1" lang="en-US" altLang="ja-JP" sz="1050" baseline="0">
              <a:solidFill>
                <a:sysClr val="windowText" lastClr="000000"/>
              </a:solidFill>
              <a:effectLst/>
              <a:latin typeface="+mn-lt"/>
              <a:ea typeface="+mn-ea"/>
              <a:cs typeface="+mn-cs"/>
            </a:rPr>
            <a:t>106,160</a:t>
          </a:r>
          <a:r>
            <a:rPr kumimoji="1" lang="ja-JP" altLang="en-US" sz="1050" baseline="0">
              <a:solidFill>
                <a:sysClr val="windowText" lastClr="000000"/>
              </a:solidFill>
              <a:effectLst/>
              <a:latin typeface="+mn-lt"/>
              <a:ea typeface="+mn-ea"/>
              <a:cs typeface="+mn-cs"/>
            </a:rPr>
            <a:t>円と大きく増加した要因は、庁舎再編事業に伴い病院跡地と老健跡地の改修を行ったことによるものである。</a:t>
          </a:r>
          <a:endParaRPr kumimoji="1" lang="en-US" altLang="ja-JP" sz="1050" baseline="0">
            <a:solidFill>
              <a:sysClr val="windowText" lastClr="000000"/>
            </a:solidFill>
            <a:effectLst/>
            <a:latin typeface="+mn-lt"/>
            <a:ea typeface="+mn-ea"/>
            <a:cs typeface="+mn-cs"/>
          </a:endParaRPr>
        </a:p>
        <a:p>
          <a:r>
            <a:rPr kumimoji="1" lang="ja-JP" altLang="en-US" sz="1050" baseline="0">
              <a:solidFill>
                <a:sysClr val="windowText" lastClr="000000"/>
              </a:solidFill>
              <a:effectLst/>
              <a:latin typeface="+mn-lt"/>
              <a:ea typeface="+mn-ea"/>
              <a:cs typeface="+mn-cs"/>
            </a:rPr>
            <a:t>　</a:t>
          </a:r>
          <a:r>
            <a:rPr kumimoji="1" lang="ja-JP" altLang="ja-JP" sz="1050" baseline="0">
              <a:solidFill>
                <a:sysClr val="windowText" lastClr="000000"/>
              </a:solidFill>
              <a:effectLst/>
              <a:latin typeface="+mn-lt"/>
              <a:ea typeface="+mn-ea"/>
              <a:cs typeface="+mn-cs"/>
            </a:rPr>
            <a:t>貸付金について、</a:t>
          </a:r>
          <a:r>
            <a:rPr kumimoji="1" lang="en-US" altLang="ja-JP" sz="1050" baseline="0">
              <a:solidFill>
                <a:sysClr val="windowText" lastClr="000000"/>
              </a:solidFill>
              <a:effectLst/>
              <a:latin typeface="+mn-lt"/>
              <a:ea typeface="+mn-ea"/>
              <a:cs typeface="+mn-cs"/>
            </a:rPr>
            <a:t>11,577</a:t>
          </a:r>
          <a:r>
            <a:rPr kumimoji="1" lang="ja-JP" altLang="ja-JP" sz="1050" baseline="0">
              <a:solidFill>
                <a:sysClr val="windowText" lastClr="000000"/>
              </a:solidFill>
              <a:effectLst/>
              <a:latin typeface="+mn-lt"/>
              <a:ea typeface="+mn-ea"/>
              <a:cs typeface="+mn-cs"/>
            </a:rPr>
            <a:t>円と大きな金額となっているのは、就学支援のための奨学金制度を維持しているからである。この奨学金制度は、一人当たり月額</a:t>
          </a:r>
          <a:r>
            <a:rPr kumimoji="1" lang="en-US" altLang="ja-JP" sz="1050" baseline="0">
              <a:solidFill>
                <a:sysClr val="windowText" lastClr="000000"/>
              </a:solidFill>
              <a:effectLst/>
              <a:latin typeface="+mn-lt"/>
              <a:ea typeface="+mn-ea"/>
              <a:cs typeface="+mn-cs"/>
            </a:rPr>
            <a:t>5</a:t>
          </a:r>
          <a:r>
            <a:rPr kumimoji="1" lang="ja-JP" altLang="ja-JP" sz="1050" baseline="0">
              <a:solidFill>
                <a:sysClr val="windowText" lastClr="000000"/>
              </a:solidFill>
              <a:effectLst/>
              <a:latin typeface="+mn-lt"/>
              <a:ea typeface="+mn-ea"/>
              <a:cs typeface="+mn-cs"/>
            </a:rPr>
            <a:t>万円で年</a:t>
          </a:r>
          <a:r>
            <a:rPr kumimoji="1" lang="en-US" altLang="ja-JP" sz="1050" baseline="0">
              <a:solidFill>
                <a:sysClr val="windowText" lastClr="000000"/>
              </a:solidFill>
              <a:effectLst/>
              <a:latin typeface="+mn-lt"/>
              <a:ea typeface="+mn-ea"/>
              <a:cs typeface="+mn-cs"/>
            </a:rPr>
            <a:t>60</a:t>
          </a:r>
          <a:r>
            <a:rPr kumimoji="1" lang="ja-JP" altLang="ja-JP" sz="1050" baseline="0">
              <a:solidFill>
                <a:sysClr val="windowText" lastClr="000000"/>
              </a:solidFill>
              <a:effectLst/>
              <a:latin typeface="+mn-lt"/>
              <a:ea typeface="+mn-ea"/>
              <a:cs typeface="+mn-cs"/>
            </a:rPr>
            <a:t>万円の貸し付けを行っているものだが、離島という地理的条件から、就学に際しては、他地域よりも経費が掛かる部分が想定されるため、また、大学等を卒業した後、町内に就業等した場合には、貸付金の返還免除を行うなど、Ｕターン支援の効果も付していることから、今後も継続していきたいと考えている。</a:t>
          </a:r>
          <a:endParaRPr lang="ja-JP" altLang="ja-JP" sz="1050">
            <a:solidFill>
              <a:sysClr val="windowText" lastClr="000000"/>
            </a:solidFill>
            <a:effectLst/>
          </a:endParaRPr>
        </a:p>
        <a:p>
          <a:r>
            <a:rPr kumimoji="1" lang="ja-JP" altLang="ja-JP" sz="1050" baseline="0">
              <a:solidFill>
                <a:sysClr val="windowText" lastClr="000000"/>
              </a:solidFill>
              <a:effectLst/>
              <a:latin typeface="+mn-lt"/>
              <a:ea typeface="+mn-ea"/>
              <a:cs typeface="+mn-cs"/>
            </a:rPr>
            <a:t>　補助費等については、病院事業や一部事務組合に係る経費が主なものであるが、小豆島中央病院企業団に対する負担金</a:t>
          </a:r>
          <a:r>
            <a:rPr kumimoji="1" lang="ja-JP" altLang="en-US" sz="1050" baseline="0">
              <a:solidFill>
                <a:sysClr val="windowText" lastClr="000000"/>
              </a:solidFill>
              <a:effectLst/>
              <a:latin typeface="+mn-lt"/>
              <a:ea typeface="+mn-ea"/>
              <a:cs typeface="+mn-cs"/>
            </a:rPr>
            <a:t>が</a:t>
          </a:r>
          <a:r>
            <a:rPr kumimoji="1" lang="en-US" altLang="ja-JP" sz="1050" baseline="0">
              <a:solidFill>
                <a:sysClr val="windowText" lastClr="000000"/>
              </a:solidFill>
              <a:effectLst/>
              <a:latin typeface="+mn-lt"/>
              <a:ea typeface="+mn-ea"/>
              <a:cs typeface="+mn-cs"/>
            </a:rPr>
            <a:t>H28</a:t>
          </a:r>
          <a:r>
            <a:rPr kumimoji="1" lang="ja-JP" altLang="en-US" sz="1050" baseline="0">
              <a:solidFill>
                <a:sysClr val="windowText" lastClr="000000"/>
              </a:solidFill>
              <a:effectLst/>
              <a:latin typeface="+mn-lt"/>
              <a:ea typeface="+mn-ea"/>
              <a:cs typeface="+mn-cs"/>
            </a:rPr>
            <a:t>の</a:t>
          </a:r>
          <a:r>
            <a:rPr kumimoji="1" lang="ja-JP" altLang="ja-JP" sz="1050" baseline="0">
              <a:solidFill>
                <a:sysClr val="windowText" lastClr="000000"/>
              </a:solidFill>
              <a:effectLst/>
              <a:latin typeface="+mn-lt"/>
              <a:ea typeface="+mn-ea"/>
              <a:cs typeface="+mn-cs"/>
            </a:rPr>
            <a:t>開院初年度</a:t>
          </a:r>
          <a:r>
            <a:rPr kumimoji="1" lang="ja-JP" altLang="en-US" sz="1050" baseline="0">
              <a:solidFill>
                <a:sysClr val="windowText" lastClr="000000"/>
              </a:solidFill>
              <a:effectLst/>
              <a:latin typeface="+mn-lt"/>
              <a:ea typeface="+mn-ea"/>
              <a:cs typeface="+mn-cs"/>
            </a:rPr>
            <a:t>より減額となったものの、介護老人保健施設の建設残債を承継し、繰上げて返済したため増額となっている。</a:t>
          </a:r>
          <a:r>
            <a:rPr kumimoji="1" lang="ja-JP" altLang="ja-JP" sz="1050" baseline="0">
              <a:solidFill>
                <a:sysClr val="windowText" lastClr="000000"/>
              </a:solidFill>
              <a:effectLst/>
              <a:latin typeface="+mn-lt"/>
              <a:ea typeface="+mn-ea"/>
              <a:cs typeface="+mn-cs"/>
            </a:rPr>
            <a:t>今後、</a:t>
          </a:r>
          <a:r>
            <a:rPr kumimoji="1" lang="ja-JP" altLang="en-US" sz="1050" baseline="0">
              <a:solidFill>
                <a:sysClr val="windowText" lastClr="000000"/>
              </a:solidFill>
              <a:effectLst/>
              <a:latin typeface="+mn-lt"/>
              <a:ea typeface="+mn-ea"/>
              <a:cs typeface="+mn-cs"/>
            </a:rPr>
            <a:t>病院にかかる事業債の償還にあわせて、病院への負担額を検討する必要がある。</a:t>
          </a:r>
          <a:endParaRPr lang="ja-JP" altLang="ja-JP" sz="105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14,834
95.59
10,838,663
10,251,766
400,399
5,451,301
9,525,913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1207</xdr:rowOff>
    </xdr:from>
    <xdr:to>
      <xdr:col>24</xdr:col>
      <xdr:colOff>63500</xdr:colOff>
      <xdr:row>37</xdr:row>
      <xdr:rowOff>3302</xdr:rowOff>
    </xdr:to>
    <xdr:cxnSp macro="">
      <xdr:nvCxnSpPr>
        <xdr:cNvPr id="61" name="直線コネクタ 60"/>
        <xdr:cNvCxnSpPr/>
      </xdr:nvCxnSpPr>
      <xdr:spPr>
        <a:xfrm flipV="1">
          <a:off x="3797300" y="6344857"/>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81407</xdr:rowOff>
    </xdr:from>
    <xdr:to>
      <xdr:col>19</xdr:col>
      <xdr:colOff>177800</xdr:colOff>
      <xdr:row>37</xdr:row>
      <xdr:rowOff>3302</xdr:rowOff>
    </xdr:to>
    <xdr:cxnSp macro="">
      <xdr:nvCxnSpPr>
        <xdr:cNvPr id="64" name="直線コネクタ 63"/>
        <xdr:cNvCxnSpPr/>
      </xdr:nvCxnSpPr>
      <xdr:spPr>
        <a:xfrm>
          <a:off x="2908300" y="6253607"/>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81407</xdr:rowOff>
    </xdr:from>
    <xdr:to>
      <xdr:col>15</xdr:col>
      <xdr:colOff>50800</xdr:colOff>
      <xdr:row>36</xdr:row>
      <xdr:rowOff>110744</xdr:rowOff>
    </xdr:to>
    <xdr:cxnSp macro="">
      <xdr:nvCxnSpPr>
        <xdr:cNvPr id="67" name="直線コネクタ 66"/>
        <xdr:cNvCxnSpPr/>
      </xdr:nvCxnSpPr>
      <xdr:spPr>
        <a:xfrm flipV="1">
          <a:off x="2019300" y="625360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38244</xdr:rowOff>
    </xdr:from>
    <xdr:ext cx="469744" cy="259045"/>
    <xdr:sp macro="" textlink="">
      <xdr:nvSpPr>
        <xdr:cNvPr id="69" name="テキスト ボックス 68"/>
        <xdr:cNvSpPr txBox="1"/>
      </xdr:nvSpPr>
      <xdr:spPr>
        <a:xfrm>
          <a:off x="2673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58928</xdr:rowOff>
    </xdr:from>
    <xdr:to>
      <xdr:col>10</xdr:col>
      <xdr:colOff>114300</xdr:colOff>
      <xdr:row>36</xdr:row>
      <xdr:rowOff>110744</xdr:rowOff>
    </xdr:to>
    <xdr:cxnSp macro="">
      <xdr:nvCxnSpPr>
        <xdr:cNvPr id="70" name="直線コネクタ 69"/>
        <xdr:cNvCxnSpPr/>
      </xdr:nvCxnSpPr>
      <xdr:spPr>
        <a:xfrm>
          <a:off x="1130300" y="623112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132715</xdr:rowOff>
    </xdr:from>
    <xdr:to>
      <xdr:col>10</xdr:col>
      <xdr:colOff>165100</xdr:colOff>
      <xdr:row>37</xdr:row>
      <xdr:rowOff>62865</xdr:rowOff>
    </xdr:to>
    <xdr:sp macro="" textlink="">
      <xdr:nvSpPr>
        <xdr:cNvPr id="71" name="フローチャート: 判断 70"/>
        <xdr:cNvSpPr/>
      </xdr:nvSpPr>
      <xdr:spPr>
        <a:xfrm>
          <a:off x="1968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53992</xdr:rowOff>
    </xdr:from>
    <xdr:ext cx="469744" cy="259045"/>
    <xdr:sp macro="" textlink="">
      <xdr:nvSpPr>
        <xdr:cNvPr id="72" name="テキスト ボックス 71"/>
        <xdr:cNvSpPr txBox="1"/>
      </xdr:nvSpPr>
      <xdr:spPr>
        <a:xfrm>
          <a:off x="1784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142621</xdr:rowOff>
    </xdr:from>
    <xdr:to>
      <xdr:col>6</xdr:col>
      <xdr:colOff>38100</xdr:colOff>
      <xdr:row>37</xdr:row>
      <xdr:rowOff>72771</xdr:rowOff>
    </xdr:to>
    <xdr:sp macro="" textlink="">
      <xdr:nvSpPr>
        <xdr:cNvPr id="73" name="フローチャート: 判断 72"/>
        <xdr:cNvSpPr/>
      </xdr:nvSpPr>
      <xdr:spPr>
        <a:xfrm>
          <a:off x="1079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63898</xdr:rowOff>
    </xdr:from>
    <xdr:ext cx="469744" cy="259045"/>
    <xdr:sp macro="" textlink="">
      <xdr:nvSpPr>
        <xdr:cNvPr id="74" name="テキスト ボックス 73"/>
        <xdr:cNvSpPr txBox="1"/>
      </xdr:nvSpPr>
      <xdr:spPr>
        <a:xfrm>
          <a:off x="895428"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121857</xdr:rowOff>
    </xdr:from>
    <xdr:to>
      <xdr:col>24</xdr:col>
      <xdr:colOff>114300</xdr:colOff>
      <xdr:row>37</xdr:row>
      <xdr:rowOff>52007</xdr:rowOff>
    </xdr:to>
    <xdr:sp macro="" textlink="">
      <xdr:nvSpPr>
        <xdr:cNvPr id="80" name="楕円 79"/>
        <xdr:cNvSpPr/>
      </xdr:nvSpPr>
      <xdr:spPr>
        <a:xfrm>
          <a:off x="45847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100284</xdr:rowOff>
    </xdr:from>
    <xdr:ext cx="469744" cy="259045"/>
    <xdr:sp macro="" textlink="">
      <xdr:nvSpPr>
        <xdr:cNvPr id="81" name="議会費該当値テキスト"/>
        <xdr:cNvSpPr txBox="1"/>
      </xdr:nvSpPr>
      <xdr:spPr>
        <a:xfrm>
          <a:off x="4686300" y="627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123952</xdr:rowOff>
    </xdr:from>
    <xdr:to>
      <xdr:col>20</xdr:col>
      <xdr:colOff>38100</xdr:colOff>
      <xdr:row>37</xdr:row>
      <xdr:rowOff>54102</xdr:rowOff>
    </xdr:to>
    <xdr:sp macro="" textlink="">
      <xdr:nvSpPr>
        <xdr:cNvPr id="82" name="楕円 81"/>
        <xdr:cNvSpPr/>
      </xdr:nvSpPr>
      <xdr:spPr>
        <a:xfrm>
          <a:off x="3746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45229</xdr:rowOff>
    </xdr:from>
    <xdr:ext cx="469744" cy="259045"/>
    <xdr:sp macro="" textlink="">
      <xdr:nvSpPr>
        <xdr:cNvPr id="83" name="テキスト ボックス 82"/>
        <xdr:cNvSpPr txBox="1"/>
      </xdr:nvSpPr>
      <xdr:spPr>
        <a:xfrm>
          <a:off x="3562428"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30607</xdr:rowOff>
    </xdr:from>
    <xdr:to>
      <xdr:col>15</xdr:col>
      <xdr:colOff>101600</xdr:colOff>
      <xdr:row>36</xdr:row>
      <xdr:rowOff>132207</xdr:rowOff>
    </xdr:to>
    <xdr:sp macro="" textlink="">
      <xdr:nvSpPr>
        <xdr:cNvPr id="84" name="楕円 83"/>
        <xdr:cNvSpPr/>
      </xdr:nvSpPr>
      <xdr:spPr>
        <a:xfrm>
          <a:off x="2857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123334</xdr:rowOff>
    </xdr:from>
    <xdr:ext cx="469744" cy="259045"/>
    <xdr:sp macro="" textlink="">
      <xdr:nvSpPr>
        <xdr:cNvPr id="85" name="テキスト ボックス 84"/>
        <xdr:cNvSpPr txBox="1"/>
      </xdr:nvSpPr>
      <xdr:spPr>
        <a:xfrm>
          <a:off x="2673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59944</xdr:rowOff>
    </xdr:from>
    <xdr:to>
      <xdr:col>10</xdr:col>
      <xdr:colOff>165100</xdr:colOff>
      <xdr:row>36</xdr:row>
      <xdr:rowOff>161544</xdr:rowOff>
    </xdr:to>
    <xdr:sp macro="" textlink="">
      <xdr:nvSpPr>
        <xdr:cNvPr id="86" name="楕円 85"/>
        <xdr:cNvSpPr/>
      </xdr:nvSpPr>
      <xdr:spPr>
        <a:xfrm>
          <a:off x="1968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6621</xdr:rowOff>
    </xdr:from>
    <xdr:ext cx="469744" cy="259045"/>
    <xdr:sp macro="" textlink="">
      <xdr:nvSpPr>
        <xdr:cNvPr id="87" name="テキスト ボックス 86"/>
        <xdr:cNvSpPr txBox="1"/>
      </xdr:nvSpPr>
      <xdr:spPr>
        <a:xfrm>
          <a:off x="1784428"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88" name="楕円 87"/>
        <xdr:cNvSpPr/>
      </xdr:nvSpPr>
      <xdr:spPr>
        <a:xfrm>
          <a:off x="1079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89" name="テキスト ボックス 88"/>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9395</xdr:rowOff>
    </xdr:from>
    <xdr:to>
      <xdr:col>24</xdr:col>
      <xdr:colOff>63500</xdr:colOff>
      <xdr:row>57</xdr:row>
      <xdr:rowOff>48126</xdr:rowOff>
    </xdr:to>
    <xdr:cxnSp macro="">
      <xdr:nvCxnSpPr>
        <xdr:cNvPr id="120" name="直線コネクタ 119"/>
        <xdr:cNvCxnSpPr/>
      </xdr:nvCxnSpPr>
      <xdr:spPr>
        <a:xfrm flipV="1">
          <a:off x="3797300" y="9610595"/>
          <a:ext cx="8382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48126</xdr:rowOff>
    </xdr:from>
    <xdr:to>
      <xdr:col>19</xdr:col>
      <xdr:colOff>177800</xdr:colOff>
      <xdr:row>57</xdr:row>
      <xdr:rowOff>159716</xdr:rowOff>
    </xdr:to>
    <xdr:cxnSp macro="">
      <xdr:nvCxnSpPr>
        <xdr:cNvPr id="123" name="直線コネクタ 122"/>
        <xdr:cNvCxnSpPr/>
      </xdr:nvCxnSpPr>
      <xdr:spPr>
        <a:xfrm flipV="1">
          <a:off x="2908300" y="9820776"/>
          <a:ext cx="889000" cy="1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72158</xdr:rowOff>
    </xdr:from>
    <xdr:to>
      <xdr:col>15</xdr:col>
      <xdr:colOff>50800</xdr:colOff>
      <xdr:row>57</xdr:row>
      <xdr:rowOff>159716</xdr:rowOff>
    </xdr:to>
    <xdr:cxnSp macro="">
      <xdr:nvCxnSpPr>
        <xdr:cNvPr id="126" name="直線コネクタ 125"/>
        <xdr:cNvCxnSpPr/>
      </xdr:nvCxnSpPr>
      <xdr:spPr>
        <a:xfrm>
          <a:off x="2019300" y="9844808"/>
          <a:ext cx="889000" cy="8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72158</xdr:rowOff>
    </xdr:from>
    <xdr:to>
      <xdr:col>10</xdr:col>
      <xdr:colOff>114300</xdr:colOff>
      <xdr:row>57</xdr:row>
      <xdr:rowOff>93408</xdr:rowOff>
    </xdr:to>
    <xdr:cxnSp macro="">
      <xdr:nvCxnSpPr>
        <xdr:cNvPr id="129" name="直線コネクタ 128"/>
        <xdr:cNvCxnSpPr/>
      </xdr:nvCxnSpPr>
      <xdr:spPr>
        <a:xfrm flipV="1">
          <a:off x="1130300" y="9844808"/>
          <a:ext cx="889000" cy="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0" name="フローチャート: 判断 129"/>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54036</xdr:rowOff>
    </xdr:from>
    <xdr:ext cx="534377" cy="259045"/>
    <xdr:sp macro="" textlink="">
      <xdr:nvSpPr>
        <xdr:cNvPr id="131" name="テキスト ボックス 130"/>
        <xdr:cNvSpPr txBox="1"/>
      </xdr:nvSpPr>
      <xdr:spPr>
        <a:xfrm>
          <a:off x="1752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2" name="フローチャート: 判断 131"/>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3" name="テキスト ボックス 132"/>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130045</xdr:rowOff>
    </xdr:from>
    <xdr:to>
      <xdr:col>24</xdr:col>
      <xdr:colOff>114300</xdr:colOff>
      <xdr:row>56</xdr:row>
      <xdr:rowOff>60195</xdr:rowOff>
    </xdr:to>
    <xdr:sp macro="" textlink="">
      <xdr:nvSpPr>
        <xdr:cNvPr id="139" name="楕円 138"/>
        <xdr:cNvSpPr/>
      </xdr:nvSpPr>
      <xdr:spPr>
        <a:xfrm>
          <a:off x="4584700" y="95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152922</xdr:rowOff>
    </xdr:from>
    <xdr:ext cx="599010" cy="259045"/>
    <xdr:sp macro="" textlink="">
      <xdr:nvSpPr>
        <xdr:cNvPr id="140" name="総務費該当値テキスト"/>
        <xdr:cNvSpPr txBox="1"/>
      </xdr:nvSpPr>
      <xdr:spPr>
        <a:xfrm>
          <a:off x="4686300" y="941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168776</xdr:rowOff>
    </xdr:from>
    <xdr:to>
      <xdr:col>20</xdr:col>
      <xdr:colOff>38100</xdr:colOff>
      <xdr:row>57</xdr:row>
      <xdr:rowOff>98926</xdr:rowOff>
    </xdr:to>
    <xdr:sp macro="" textlink="">
      <xdr:nvSpPr>
        <xdr:cNvPr id="141" name="楕円 140"/>
        <xdr:cNvSpPr/>
      </xdr:nvSpPr>
      <xdr:spPr>
        <a:xfrm>
          <a:off x="3746500" y="97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115453</xdr:rowOff>
    </xdr:from>
    <xdr:ext cx="599010" cy="259045"/>
    <xdr:sp macro="" textlink="">
      <xdr:nvSpPr>
        <xdr:cNvPr id="142" name="テキスト ボックス 141"/>
        <xdr:cNvSpPr txBox="1"/>
      </xdr:nvSpPr>
      <xdr:spPr>
        <a:xfrm>
          <a:off x="3497795" y="954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108916</xdr:rowOff>
    </xdr:from>
    <xdr:to>
      <xdr:col>15</xdr:col>
      <xdr:colOff>101600</xdr:colOff>
      <xdr:row>58</xdr:row>
      <xdr:rowOff>39066</xdr:rowOff>
    </xdr:to>
    <xdr:sp macro="" textlink="">
      <xdr:nvSpPr>
        <xdr:cNvPr id="143" name="楕円 142"/>
        <xdr:cNvSpPr/>
      </xdr:nvSpPr>
      <xdr:spPr>
        <a:xfrm>
          <a:off x="2857500" y="98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30193</xdr:rowOff>
    </xdr:from>
    <xdr:ext cx="534377" cy="259045"/>
    <xdr:sp macro="" textlink="">
      <xdr:nvSpPr>
        <xdr:cNvPr id="144" name="テキスト ボックス 143"/>
        <xdr:cNvSpPr txBox="1"/>
      </xdr:nvSpPr>
      <xdr:spPr>
        <a:xfrm>
          <a:off x="2641111" y="99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21358</xdr:rowOff>
    </xdr:from>
    <xdr:to>
      <xdr:col>10</xdr:col>
      <xdr:colOff>165100</xdr:colOff>
      <xdr:row>57</xdr:row>
      <xdr:rowOff>122958</xdr:rowOff>
    </xdr:to>
    <xdr:sp macro="" textlink="">
      <xdr:nvSpPr>
        <xdr:cNvPr id="145" name="楕円 144"/>
        <xdr:cNvSpPr/>
      </xdr:nvSpPr>
      <xdr:spPr>
        <a:xfrm>
          <a:off x="1968500" y="97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139485</xdr:rowOff>
    </xdr:from>
    <xdr:ext cx="599010" cy="259045"/>
    <xdr:sp macro="" textlink="">
      <xdr:nvSpPr>
        <xdr:cNvPr id="146" name="テキスト ボックス 145"/>
        <xdr:cNvSpPr txBox="1"/>
      </xdr:nvSpPr>
      <xdr:spPr>
        <a:xfrm>
          <a:off x="1719795" y="956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42608</xdr:rowOff>
    </xdr:from>
    <xdr:to>
      <xdr:col>6</xdr:col>
      <xdr:colOff>38100</xdr:colOff>
      <xdr:row>57</xdr:row>
      <xdr:rowOff>144208</xdr:rowOff>
    </xdr:to>
    <xdr:sp macro="" textlink="">
      <xdr:nvSpPr>
        <xdr:cNvPr id="147" name="楕円 146"/>
        <xdr:cNvSpPr/>
      </xdr:nvSpPr>
      <xdr:spPr>
        <a:xfrm>
          <a:off x="1079500" y="98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160735</xdr:rowOff>
    </xdr:from>
    <xdr:ext cx="599010" cy="259045"/>
    <xdr:sp macro="" textlink="">
      <xdr:nvSpPr>
        <xdr:cNvPr id="148" name="テキスト ボックス 147"/>
        <xdr:cNvSpPr txBox="1"/>
      </xdr:nvSpPr>
      <xdr:spPr>
        <a:xfrm>
          <a:off x="830795" y="95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53622</xdr:rowOff>
    </xdr:from>
    <xdr:to>
      <xdr:col>24</xdr:col>
      <xdr:colOff>63500</xdr:colOff>
      <xdr:row>77</xdr:row>
      <xdr:rowOff>1997</xdr:rowOff>
    </xdr:to>
    <xdr:cxnSp macro="">
      <xdr:nvCxnSpPr>
        <xdr:cNvPr id="182" name="直線コネクタ 181"/>
        <xdr:cNvCxnSpPr/>
      </xdr:nvCxnSpPr>
      <xdr:spPr>
        <a:xfrm flipV="1">
          <a:off x="3797300" y="12912372"/>
          <a:ext cx="838200" cy="29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1997</xdr:rowOff>
    </xdr:from>
    <xdr:to>
      <xdr:col>19</xdr:col>
      <xdr:colOff>177800</xdr:colOff>
      <xdr:row>77</xdr:row>
      <xdr:rowOff>40249</xdr:rowOff>
    </xdr:to>
    <xdr:cxnSp macro="">
      <xdr:nvCxnSpPr>
        <xdr:cNvPr id="185" name="直線コネクタ 184"/>
        <xdr:cNvCxnSpPr/>
      </xdr:nvCxnSpPr>
      <xdr:spPr>
        <a:xfrm flipV="1">
          <a:off x="2908300" y="13203647"/>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40249</xdr:rowOff>
    </xdr:from>
    <xdr:to>
      <xdr:col>15</xdr:col>
      <xdr:colOff>50800</xdr:colOff>
      <xdr:row>77</xdr:row>
      <xdr:rowOff>107325</xdr:rowOff>
    </xdr:to>
    <xdr:cxnSp macro="">
      <xdr:nvCxnSpPr>
        <xdr:cNvPr id="188" name="直線コネクタ 187"/>
        <xdr:cNvCxnSpPr/>
      </xdr:nvCxnSpPr>
      <xdr:spPr>
        <a:xfrm flipV="1">
          <a:off x="2019300" y="13241899"/>
          <a:ext cx="889000" cy="6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27473</xdr:rowOff>
    </xdr:from>
    <xdr:to>
      <xdr:col>15</xdr:col>
      <xdr:colOff>101600</xdr:colOff>
      <xdr:row>76</xdr:row>
      <xdr:rowOff>129073</xdr:rowOff>
    </xdr:to>
    <xdr:sp macro="" textlink="">
      <xdr:nvSpPr>
        <xdr:cNvPr id="189" name="フローチャート: 判断 188"/>
        <xdr:cNvSpPr/>
      </xdr:nvSpPr>
      <xdr:spPr>
        <a:xfrm>
          <a:off x="2857500" y="130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145601</xdr:rowOff>
    </xdr:from>
    <xdr:ext cx="599010" cy="259045"/>
    <xdr:sp macro="" textlink="">
      <xdr:nvSpPr>
        <xdr:cNvPr id="190" name="テキスト ボックス 189"/>
        <xdr:cNvSpPr txBox="1"/>
      </xdr:nvSpPr>
      <xdr:spPr>
        <a:xfrm>
          <a:off x="2608795" y="1283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107325</xdr:rowOff>
    </xdr:from>
    <xdr:to>
      <xdr:col>10</xdr:col>
      <xdr:colOff>114300</xdr:colOff>
      <xdr:row>77</xdr:row>
      <xdr:rowOff>156921</xdr:rowOff>
    </xdr:to>
    <xdr:cxnSp macro="">
      <xdr:nvCxnSpPr>
        <xdr:cNvPr id="191" name="直線コネクタ 190"/>
        <xdr:cNvCxnSpPr/>
      </xdr:nvCxnSpPr>
      <xdr:spPr>
        <a:xfrm flipV="1">
          <a:off x="1130300" y="13308975"/>
          <a:ext cx="889000" cy="4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166557</xdr:rowOff>
    </xdr:from>
    <xdr:to>
      <xdr:col>10</xdr:col>
      <xdr:colOff>165100</xdr:colOff>
      <xdr:row>77</xdr:row>
      <xdr:rowOff>96707</xdr:rowOff>
    </xdr:to>
    <xdr:sp macro="" textlink="">
      <xdr:nvSpPr>
        <xdr:cNvPr id="192" name="フローチャート: 判断 191"/>
        <xdr:cNvSpPr/>
      </xdr:nvSpPr>
      <xdr:spPr>
        <a:xfrm>
          <a:off x="1968500" y="131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113234</xdr:rowOff>
    </xdr:from>
    <xdr:ext cx="599010" cy="259045"/>
    <xdr:sp macro="" textlink="">
      <xdr:nvSpPr>
        <xdr:cNvPr id="193" name="テキスト ボックス 192"/>
        <xdr:cNvSpPr txBox="1"/>
      </xdr:nvSpPr>
      <xdr:spPr>
        <a:xfrm>
          <a:off x="1719795" y="1297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128496</xdr:rowOff>
    </xdr:from>
    <xdr:to>
      <xdr:col>6</xdr:col>
      <xdr:colOff>38100</xdr:colOff>
      <xdr:row>78</xdr:row>
      <xdr:rowOff>58646</xdr:rowOff>
    </xdr:to>
    <xdr:sp macro="" textlink="">
      <xdr:nvSpPr>
        <xdr:cNvPr id="194" name="フローチャート: 判断 193"/>
        <xdr:cNvSpPr/>
      </xdr:nvSpPr>
      <xdr:spPr>
        <a:xfrm>
          <a:off x="1079500" y="1333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49773</xdr:rowOff>
    </xdr:from>
    <xdr:ext cx="599010" cy="259045"/>
    <xdr:sp macro="" textlink="">
      <xdr:nvSpPr>
        <xdr:cNvPr id="195" name="テキスト ボックス 194"/>
        <xdr:cNvSpPr txBox="1"/>
      </xdr:nvSpPr>
      <xdr:spPr>
        <a:xfrm>
          <a:off x="830795" y="1342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2822</xdr:rowOff>
    </xdr:from>
    <xdr:to>
      <xdr:col>24</xdr:col>
      <xdr:colOff>114300</xdr:colOff>
      <xdr:row>75</xdr:row>
      <xdr:rowOff>104422</xdr:rowOff>
    </xdr:to>
    <xdr:sp macro="" textlink="">
      <xdr:nvSpPr>
        <xdr:cNvPr id="201" name="楕円 200"/>
        <xdr:cNvSpPr/>
      </xdr:nvSpPr>
      <xdr:spPr>
        <a:xfrm>
          <a:off x="4584700" y="128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25699</xdr:rowOff>
    </xdr:from>
    <xdr:ext cx="599010" cy="259045"/>
    <xdr:sp macro="" textlink="">
      <xdr:nvSpPr>
        <xdr:cNvPr id="202" name="民生費該当値テキスト"/>
        <xdr:cNvSpPr txBox="1"/>
      </xdr:nvSpPr>
      <xdr:spPr>
        <a:xfrm>
          <a:off x="4686300" y="1271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122647</xdr:rowOff>
    </xdr:from>
    <xdr:to>
      <xdr:col>20</xdr:col>
      <xdr:colOff>38100</xdr:colOff>
      <xdr:row>77</xdr:row>
      <xdr:rowOff>52797</xdr:rowOff>
    </xdr:to>
    <xdr:sp macro="" textlink="">
      <xdr:nvSpPr>
        <xdr:cNvPr id="203" name="楕円 202"/>
        <xdr:cNvSpPr/>
      </xdr:nvSpPr>
      <xdr:spPr>
        <a:xfrm>
          <a:off x="3746500" y="131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43924</xdr:rowOff>
    </xdr:from>
    <xdr:ext cx="599010" cy="259045"/>
    <xdr:sp macro="" textlink="">
      <xdr:nvSpPr>
        <xdr:cNvPr id="204" name="テキスト ボックス 203"/>
        <xdr:cNvSpPr txBox="1"/>
      </xdr:nvSpPr>
      <xdr:spPr>
        <a:xfrm>
          <a:off x="3497795" y="1324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160899</xdr:rowOff>
    </xdr:from>
    <xdr:to>
      <xdr:col>15</xdr:col>
      <xdr:colOff>101600</xdr:colOff>
      <xdr:row>77</xdr:row>
      <xdr:rowOff>91049</xdr:rowOff>
    </xdr:to>
    <xdr:sp macro="" textlink="">
      <xdr:nvSpPr>
        <xdr:cNvPr id="205" name="楕円 204"/>
        <xdr:cNvSpPr/>
      </xdr:nvSpPr>
      <xdr:spPr>
        <a:xfrm>
          <a:off x="2857500" y="131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82176</xdr:rowOff>
    </xdr:from>
    <xdr:ext cx="599010" cy="259045"/>
    <xdr:sp macro="" textlink="">
      <xdr:nvSpPr>
        <xdr:cNvPr id="206" name="テキスト ボックス 205"/>
        <xdr:cNvSpPr txBox="1"/>
      </xdr:nvSpPr>
      <xdr:spPr>
        <a:xfrm>
          <a:off x="2608795" y="1328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56525</xdr:rowOff>
    </xdr:from>
    <xdr:to>
      <xdr:col>10</xdr:col>
      <xdr:colOff>165100</xdr:colOff>
      <xdr:row>77</xdr:row>
      <xdr:rowOff>158125</xdr:rowOff>
    </xdr:to>
    <xdr:sp macro="" textlink="">
      <xdr:nvSpPr>
        <xdr:cNvPr id="207" name="楕円 206"/>
        <xdr:cNvSpPr/>
      </xdr:nvSpPr>
      <xdr:spPr>
        <a:xfrm>
          <a:off x="1968500" y="132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149252</xdr:rowOff>
    </xdr:from>
    <xdr:ext cx="599010" cy="259045"/>
    <xdr:sp macro="" textlink="">
      <xdr:nvSpPr>
        <xdr:cNvPr id="208" name="テキスト ボックス 207"/>
        <xdr:cNvSpPr txBox="1"/>
      </xdr:nvSpPr>
      <xdr:spPr>
        <a:xfrm>
          <a:off x="1719795" y="1335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106121</xdr:rowOff>
    </xdr:from>
    <xdr:to>
      <xdr:col>6</xdr:col>
      <xdr:colOff>38100</xdr:colOff>
      <xdr:row>78</xdr:row>
      <xdr:rowOff>36271</xdr:rowOff>
    </xdr:to>
    <xdr:sp macro="" textlink="">
      <xdr:nvSpPr>
        <xdr:cNvPr id="209" name="楕円 208"/>
        <xdr:cNvSpPr/>
      </xdr:nvSpPr>
      <xdr:spPr>
        <a:xfrm>
          <a:off x="1079500" y="133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52798</xdr:rowOff>
    </xdr:from>
    <xdr:ext cx="599010" cy="259045"/>
    <xdr:sp macro="" textlink="">
      <xdr:nvSpPr>
        <xdr:cNvPr id="210" name="テキスト ボックス 209"/>
        <xdr:cNvSpPr txBox="1"/>
      </xdr:nvSpPr>
      <xdr:spPr>
        <a:xfrm>
          <a:off x="830795" y="1308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16320</xdr:rowOff>
    </xdr:from>
    <xdr:to>
      <xdr:col>24</xdr:col>
      <xdr:colOff>63500</xdr:colOff>
      <xdr:row>96</xdr:row>
      <xdr:rowOff>120790</xdr:rowOff>
    </xdr:to>
    <xdr:cxnSp macro="">
      <xdr:nvCxnSpPr>
        <xdr:cNvPr id="237" name="直線コネクタ 236"/>
        <xdr:cNvCxnSpPr/>
      </xdr:nvCxnSpPr>
      <xdr:spPr>
        <a:xfrm>
          <a:off x="3797300" y="16475520"/>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134803</xdr:rowOff>
    </xdr:from>
    <xdr:to>
      <xdr:col>19</xdr:col>
      <xdr:colOff>177800</xdr:colOff>
      <xdr:row>96</xdr:row>
      <xdr:rowOff>16320</xdr:rowOff>
    </xdr:to>
    <xdr:cxnSp macro="">
      <xdr:nvCxnSpPr>
        <xdr:cNvPr id="240" name="直線コネクタ 239"/>
        <xdr:cNvCxnSpPr/>
      </xdr:nvCxnSpPr>
      <xdr:spPr>
        <a:xfrm>
          <a:off x="2908300" y="15908203"/>
          <a:ext cx="889000" cy="56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134803</xdr:rowOff>
    </xdr:from>
    <xdr:to>
      <xdr:col>15</xdr:col>
      <xdr:colOff>50800</xdr:colOff>
      <xdr:row>95</xdr:row>
      <xdr:rowOff>56731</xdr:rowOff>
    </xdr:to>
    <xdr:cxnSp macro="">
      <xdr:nvCxnSpPr>
        <xdr:cNvPr id="243" name="直線コネクタ 242"/>
        <xdr:cNvCxnSpPr/>
      </xdr:nvCxnSpPr>
      <xdr:spPr>
        <a:xfrm flipV="1">
          <a:off x="2019300" y="15908203"/>
          <a:ext cx="889000" cy="4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44" name="フローチャート: 判断 243"/>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144375</xdr:rowOff>
    </xdr:from>
    <xdr:ext cx="534377" cy="259045"/>
    <xdr:sp macro="" textlink="">
      <xdr:nvSpPr>
        <xdr:cNvPr id="245" name="テキスト ボックス 244"/>
        <xdr:cNvSpPr txBox="1"/>
      </xdr:nvSpPr>
      <xdr:spPr>
        <a:xfrm>
          <a:off x="2641111" y="167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56731</xdr:rowOff>
    </xdr:from>
    <xdr:to>
      <xdr:col>10</xdr:col>
      <xdr:colOff>114300</xdr:colOff>
      <xdr:row>96</xdr:row>
      <xdr:rowOff>126276</xdr:rowOff>
    </xdr:to>
    <xdr:cxnSp macro="">
      <xdr:nvCxnSpPr>
        <xdr:cNvPr id="246" name="直線コネクタ 245"/>
        <xdr:cNvCxnSpPr/>
      </xdr:nvCxnSpPr>
      <xdr:spPr>
        <a:xfrm flipV="1">
          <a:off x="1130300" y="16344481"/>
          <a:ext cx="889000" cy="2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70484</xdr:rowOff>
    </xdr:from>
    <xdr:to>
      <xdr:col>10</xdr:col>
      <xdr:colOff>165100</xdr:colOff>
      <xdr:row>98</xdr:row>
      <xdr:rowOff>634</xdr:rowOff>
    </xdr:to>
    <xdr:sp macro="" textlink="">
      <xdr:nvSpPr>
        <xdr:cNvPr id="247" name="フローチャート: 判断 246"/>
        <xdr:cNvSpPr/>
      </xdr:nvSpPr>
      <xdr:spPr>
        <a:xfrm>
          <a:off x="1968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163211</xdr:rowOff>
    </xdr:from>
    <xdr:ext cx="534377" cy="259045"/>
    <xdr:sp macro="" textlink="">
      <xdr:nvSpPr>
        <xdr:cNvPr id="248" name="テキスト ボックス 247"/>
        <xdr:cNvSpPr txBox="1"/>
      </xdr:nvSpPr>
      <xdr:spPr>
        <a:xfrm>
          <a:off x="1752111" y="167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63168</xdr:rowOff>
    </xdr:from>
    <xdr:to>
      <xdr:col>6</xdr:col>
      <xdr:colOff>38100</xdr:colOff>
      <xdr:row>97</xdr:row>
      <xdr:rowOff>164768</xdr:rowOff>
    </xdr:to>
    <xdr:sp macro="" textlink="">
      <xdr:nvSpPr>
        <xdr:cNvPr id="249" name="フローチャート: 判断 248"/>
        <xdr:cNvSpPr/>
      </xdr:nvSpPr>
      <xdr:spPr>
        <a:xfrm>
          <a:off x="1079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155895</xdr:rowOff>
    </xdr:from>
    <xdr:ext cx="534377" cy="259045"/>
    <xdr:sp macro="" textlink="">
      <xdr:nvSpPr>
        <xdr:cNvPr id="250" name="テキスト ボックス 249"/>
        <xdr:cNvSpPr txBox="1"/>
      </xdr:nvSpPr>
      <xdr:spPr>
        <a:xfrm>
          <a:off x="863111" y="167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69990</xdr:rowOff>
    </xdr:from>
    <xdr:to>
      <xdr:col>24</xdr:col>
      <xdr:colOff>114300</xdr:colOff>
      <xdr:row>97</xdr:row>
      <xdr:rowOff>140</xdr:rowOff>
    </xdr:to>
    <xdr:sp macro="" textlink="">
      <xdr:nvSpPr>
        <xdr:cNvPr id="256" name="楕円 255"/>
        <xdr:cNvSpPr/>
      </xdr:nvSpPr>
      <xdr:spPr>
        <a:xfrm>
          <a:off x="4584700" y="165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92867</xdr:rowOff>
    </xdr:from>
    <xdr:ext cx="534377" cy="259045"/>
    <xdr:sp macro="" textlink="">
      <xdr:nvSpPr>
        <xdr:cNvPr id="257" name="衛生費該当値テキスト"/>
        <xdr:cNvSpPr txBox="1"/>
      </xdr:nvSpPr>
      <xdr:spPr>
        <a:xfrm>
          <a:off x="4686300" y="1638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136970</xdr:rowOff>
    </xdr:from>
    <xdr:to>
      <xdr:col>20</xdr:col>
      <xdr:colOff>38100</xdr:colOff>
      <xdr:row>96</xdr:row>
      <xdr:rowOff>67120</xdr:rowOff>
    </xdr:to>
    <xdr:sp macro="" textlink="">
      <xdr:nvSpPr>
        <xdr:cNvPr id="258" name="楕円 257"/>
        <xdr:cNvSpPr/>
      </xdr:nvSpPr>
      <xdr:spPr>
        <a:xfrm>
          <a:off x="3746500" y="164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83647</xdr:rowOff>
    </xdr:from>
    <xdr:ext cx="599010" cy="259045"/>
    <xdr:sp macro="" textlink="">
      <xdr:nvSpPr>
        <xdr:cNvPr id="259" name="テキスト ボックス 258"/>
        <xdr:cNvSpPr txBox="1"/>
      </xdr:nvSpPr>
      <xdr:spPr>
        <a:xfrm>
          <a:off x="3497795" y="1619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84003</xdr:rowOff>
    </xdr:from>
    <xdr:to>
      <xdr:col>15</xdr:col>
      <xdr:colOff>101600</xdr:colOff>
      <xdr:row>93</xdr:row>
      <xdr:rowOff>14153</xdr:rowOff>
    </xdr:to>
    <xdr:sp macro="" textlink="">
      <xdr:nvSpPr>
        <xdr:cNvPr id="260" name="楕円 259"/>
        <xdr:cNvSpPr/>
      </xdr:nvSpPr>
      <xdr:spPr>
        <a:xfrm>
          <a:off x="2857500" y="158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30680</xdr:rowOff>
    </xdr:from>
    <xdr:ext cx="599010" cy="259045"/>
    <xdr:sp macro="" textlink="">
      <xdr:nvSpPr>
        <xdr:cNvPr id="261" name="テキスト ボックス 260"/>
        <xdr:cNvSpPr txBox="1"/>
      </xdr:nvSpPr>
      <xdr:spPr>
        <a:xfrm>
          <a:off x="2608795" y="156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5931</xdr:rowOff>
    </xdr:from>
    <xdr:to>
      <xdr:col>10</xdr:col>
      <xdr:colOff>165100</xdr:colOff>
      <xdr:row>95</xdr:row>
      <xdr:rowOff>107531</xdr:rowOff>
    </xdr:to>
    <xdr:sp macro="" textlink="">
      <xdr:nvSpPr>
        <xdr:cNvPr id="262" name="楕円 261"/>
        <xdr:cNvSpPr/>
      </xdr:nvSpPr>
      <xdr:spPr>
        <a:xfrm>
          <a:off x="1968500" y="162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124058</xdr:rowOff>
    </xdr:from>
    <xdr:ext cx="599010" cy="259045"/>
    <xdr:sp macro="" textlink="">
      <xdr:nvSpPr>
        <xdr:cNvPr id="263" name="テキスト ボックス 262"/>
        <xdr:cNvSpPr txBox="1"/>
      </xdr:nvSpPr>
      <xdr:spPr>
        <a:xfrm>
          <a:off x="1719795" y="1606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75476</xdr:rowOff>
    </xdr:from>
    <xdr:to>
      <xdr:col>6</xdr:col>
      <xdr:colOff>38100</xdr:colOff>
      <xdr:row>97</xdr:row>
      <xdr:rowOff>5626</xdr:rowOff>
    </xdr:to>
    <xdr:sp macro="" textlink="">
      <xdr:nvSpPr>
        <xdr:cNvPr id="264" name="楕円 263"/>
        <xdr:cNvSpPr/>
      </xdr:nvSpPr>
      <xdr:spPr>
        <a:xfrm>
          <a:off x="1079500" y="165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22153</xdr:rowOff>
    </xdr:from>
    <xdr:ext cx="534377" cy="259045"/>
    <xdr:sp macro="" textlink="">
      <xdr:nvSpPr>
        <xdr:cNvPr id="265" name="テキスト ボックス 264"/>
        <xdr:cNvSpPr txBox="1"/>
      </xdr:nvSpPr>
      <xdr:spPr>
        <a:xfrm>
          <a:off x="863111" y="163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15929</xdr:rowOff>
    </xdr:from>
    <xdr:to>
      <xdr:col>55</xdr:col>
      <xdr:colOff>0</xdr:colOff>
      <xdr:row>35</xdr:row>
      <xdr:rowOff>31278</xdr:rowOff>
    </xdr:to>
    <xdr:cxnSp macro="">
      <xdr:nvCxnSpPr>
        <xdr:cNvPr id="296" name="直線コネクタ 295"/>
        <xdr:cNvCxnSpPr/>
      </xdr:nvCxnSpPr>
      <xdr:spPr>
        <a:xfrm flipV="1">
          <a:off x="9639300" y="6016679"/>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31278</xdr:rowOff>
    </xdr:from>
    <xdr:to>
      <xdr:col>50</xdr:col>
      <xdr:colOff>114300</xdr:colOff>
      <xdr:row>35</xdr:row>
      <xdr:rowOff>44341</xdr:rowOff>
    </xdr:to>
    <xdr:cxnSp macro="">
      <xdr:nvCxnSpPr>
        <xdr:cNvPr id="299" name="直線コネクタ 298"/>
        <xdr:cNvCxnSpPr/>
      </xdr:nvCxnSpPr>
      <xdr:spPr>
        <a:xfrm flipV="1">
          <a:off x="8750300" y="60320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301" name="テキスト ボックス 300"/>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31605</xdr:rowOff>
    </xdr:from>
    <xdr:to>
      <xdr:col>45</xdr:col>
      <xdr:colOff>177800</xdr:colOff>
      <xdr:row>35</xdr:row>
      <xdr:rowOff>44341</xdr:rowOff>
    </xdr:to>
    <xdr:cxnSp macro="">
      <xdr:nvCxnSpPr>
        <xdr:cNvPr id="302" name="直線コネクタ 301"/>
        <xdr:cNvCxnSpPr/>
      </xdr:nvCxnSpPr>
      <xdr:spPr>
        <a:xfrm>
          <a:off x="7861300" y="5860905"/>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303" name="フローチャート: 判断 302"/>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7238</xdr:rowOff>
    </xdr:from>
    <xdr:ext cx="378565" cy="259045"/>
    <xdr:sp macro="" textlink="">
      <xdr:nvSpPr>
        <xdr:cNvPr id="304" name="テキスト ボックス 303"/>
        <xdr:cNvSpPr txBox="1"/>
      </xdr:nvSpPr>
      <xdr:spPr>
        <a:xfrm>
          <a:off x="8561017" y="652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97246</xdr:rowOff>
    </xdr:from>
    <xdr:to>
      <xdr:col>41</xdr:col>
      <xdr:colOff>50800</xdr:colOff>
      <xdr:row>34</xdr:row>
      <xdr:rowOff>31605</xdr:rowOff>
    </xdr:to>
    <xdr:cxnSp macro="">
      <xdr:nvCxnSpPr>
        <xdr:cNvPr id="305" name="直線コネクタ 304"/>
        <xdr:cNvCxnSpPr/>
      </xdr:nvCxnSpPr>
      <xdr:spPr>
        <a:xfrm>
          <a:off x="6972300" y="5583646"/>
          <a:ext cx="889000" cy="27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6" name="フローチャート: 判断 305"/>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7" name="テキスト ボックス 306"/>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8" name="フローチャート: 判断 307"/>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09" name="テキスト ボックス 308"/>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136579</xdr:rowOff>
    </xdr:from>
    <xdr:to>
      <xdr:col>55</xdr:col>
      <xdr:colOff>50800</xdr:colOff>
      <xdr:row>35</xdr:row>
      <xdr:rowOff>66729</xdr:rowOff>
    </xdr:to>
    <xdr:sp macro="" textlink="">
      <xdr:nvSpPr>
        <xdr:cNvPr id="315" name="楕円 314"/>
        <xdr:cNvSpPr/>
      </xdr:nvSpPr>
      <xdr:spPr>
        <a:xfrm>
          <a:off x="10426700" y="59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159456</xdr:rowOff>
    </xdr:from>
    <xdr:ext cx="469744" cy="259045"/>
    <xdr:sp macro="" textlink="">
      <xdr:nvSpPr>
        <xdr:cNvPr id="316" name="労働費該当値テキスト"/>
        <xdr:cNvSpPr txBox="1"/>
      </xdr:nvSpPr>
      <xdr:spPr>
        <a:xfrm>
          <a:off x="10528300" y="581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151928</xdr:rowOff>
    </xdr:from>
    <xdr:to>
      <xdr:col>50</xdr:col>
      <xdr:colOff>165100</xdr:colOff>
      <xdr:row>35</xdr:row>
      <xdr:rowOff>82078</xdr:rowOff>
    </xdr:to>
    <xdr:sp macro="" textlink="">
      <xdr:nvSpPr>
        <xdr:cNvPr id="317" name="楕円 316"/>
        <xdr:cNvSpPr/>
      </xdr:nvSpPr>
      <xdr:spPr>
        <a:xfrm>
          <a:off x="9588500" y="59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98605</xdr:rowOff>
    </xdr:from>
    <xdr:ext cx="469744" cy="259045"/>
    <xdr:sp macro="" textlink="">
      <xdr:nvSpPr>
        <xdr:cNvPr id="318" name="テキスト ボックス 317"/>
        <xdr:cNvSpPr txBox="1"/>
      </xdr:nvSpPr>
      <xdr:spPr>
        <a:xfrm>
          <a:off x="9404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164991</xdr:rowOff>
    </xdr:from>
    <xdr:to>
      <xdr:col>46</xdr:col>
      <xdr:colOff>38100</xdr:colOff>
      <xdr:row>35</xdr:row>
      <xdr:rowOff>95141</xdr:rowOff>
    </xdr:to>
    <xdr:sp macro="" textlink="">
      <xdr:nvSpPr>
        <xdr:cNvPr id="319" name="楕円 318"/>
        <xdr:cNvSpPr/>
      </xdr:nvSpPr>
      <xdr:spPr>
        <a:xfrm>
          <a:off x="8699500" y="59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111668</xdr:rowOff>
    </xdr:from>
    <xdr:ext cx="469744" cy="259045"/>
    <xdr:sp macro="" textlink="">
      <xdr:nvSpPr>
        <xdr:cNvPr id="320" name="テキスト ボックス 319"/>
        <xdr:cNvSpPr txBox="1"/>
      </xdr:nvSpPr>
      <xdr:spPr>
        <a:xfrm>
          <a:off x="8515428" y="576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152255</xdr:rowOff>
    </xdr:from>
    <xdr:to>
      <xdr:col>41</xdr:col>
      <xdr:colOff>101600</xdr:colOff>
      <xdr:row>34</xdr:row>
      <xdr:rowOff>82405</xdr:rowOff>
    </xdr:to>
    <xdr:sp macro="" textlink="">
      <xdr:nvSpPr>
        <xdr:cNvPr id="321" name="楕円 320"/>
        <xdr:cNvSpPr/>
      </xdr:nvSpPr>
      <xdr:spPr>
        <a:xfrm>
          <a:off x="7810500" y="58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98932</xdr:rowOff>
    </xdr:from>
    <xdr:ext cx="469744" cy="259045"/>
    <xdr:sp macro="" textlink="">
      <xdr:nvSpPr>
        <xdr:cNvPr id="322" name="テキスト ボックス 321"/>
        <xdr:cNvSpPr txBox="1"/>
      </xdr:nvSpPr>
      <xdr:spPr>
        <a:xfrm>
          <a:off x="7626428" y="558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46446</xdr:rowOff>
    </xdr:from>
    <xdr:to>
      <xdr:col>36</xdr:col>
      <xdr:colOff>165100</xdr:colOff>
      <xdr:row>32</xdr:row>
      <xdr:rowOff>148046</xdr:rowOff>
    </xdr:to>
    <xdr:sp macro="" textlink="">
      <xdr:nvSpPr>
        <xdr:cNvPr id="323" name="楕円 322"/>
        <xdr:cNvSpPr/>
      </xdr:nvSpPr>
      <xdr:spPr>
        <a:xfrm>
          <a:off x="6921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164573</xdr:rowOff>
    </xdr:from>
    <xdr:ext cx="469744" cy="259045"/>
    <xdr:sp macro="" textlink="">
      <xdr:nvSpPr>
        <xdr:cNvPr id="324" name="テキスト ボックス 323"/>
        <xdr:cNvSpPr txBox="1"/>
      </xdr:nvSpPr>
      <xdr:spPr>
        <a:xfrm>
          <a:off x="6737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50260</xdr:rowOff>
    </xdr:from>
    <xdr:to>
      <xdr:col>55</xdr:col>
      <xdr:colOff>0</xdr:colOff>
      <xdr:row>57</xdr:row>
      <xdr:rowOff>100169</xdr:rowOff>
    </xdr:to>
    <xdr:cxnSp macro="">
      <xdr:nvCxnSpPr>
        <xdr:cNvPr id="349" name="直線コネクタ 348"/>
        <xdr:cNvCxnSpPr/>
      </xdr:nvCxnSpPr>
      <xdr:spPr>
        <a:xfrm flipV="1">
          <a:off x="9639300" y="9822910"/>
          <a:ext cx="838200" cy="4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93437</xdr:rowOff>
    </xdr:from>
    <xdr:to>
      <xdr:col>50</xdr:col>
      <xdr:colOff>114300</xdr:colOff>
      <xdr:row>57</xdr:row>
      <xdr:rowOff>100169</xdr:rowOff>
    </xdr:to>
    <xdr:cxnSp macro="">
      <xdr:nvCxnSpPr>
        <xdr:cNvPr id="352" name="直線コネクタ 351"/>
        <xdr:cNvCxnSpPr/>
      </xdr:nvCxnSpPr>
      <xdr:spPr>
        <a:xfrm>
          <a:off x="8750300" y="9866087"/>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69154</xdr:rowOff>
    </xdr:from>
    <xdr:to>
      <xdr:col>45</xdr:col>
      <xdr:colOff>177800</xdr:colOff>
      <xdr:row>57</xdr:row>
      <xdr:rowOff>93437</xdr:rowOff>
    </xdr:to>
    <xdr:cxnSp macro="">
      <xdr:nvCxnSpPr>
        <xdr:cNvPr id="355" name="直線コネクタ 354"/>
        <xdr:cNvCxnSpPr/>
      </xdr:nvCxnSpPr>
      <xdr:spPr>
        <a:xfrm>
          <a:off x="7861300" y="9841804"/>
          <a:ext cx="889000" cy="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7" name="テキスト ボックス 356"/>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69154</xdr:rowOff>
    </xdr:from>
    <xdr:to>
      <xdr:col>41</xdr:col>
      <xdr:colOff>50800</xdr:colOff>
      <xdr:row>57</xdr:row>
      <xdr:rowOff>84579</xdr:rowOff>
    </xdr:to>
    <xdr:cxnSp macro="">
      <xdr:nvCxnSpPr>
        <xdr:cNvPr id="358" name="直線コネクタ 357"/>
        <xdr:cNvCxnSpPr/>
      </xdr:nvCxnSpPr>
      <xdr:spPr>
        <a:xfrm flipV="1">
          <a:off x="6972300" y="9841804"/>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9" name="フローチャート: 判断 358"/>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132252</xdr:rowOff>
    </xdr:from>
    <xdr:ext cx="534377" cy="259045"/>
    <xdr:sp macro="" textlink="">
      <xdr:nvSpPr>
        <xdr:cNvPr id="360" name="テキスト ボックス 359"/>
        <xdr:cNvSpPr txBox="1"/>
      </xdr:nvSpPr>
      <xdr:spPr>
        <a:xfrm>
          <a:off x="7594111" y="9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61" name="フローチャート: 判断 360"/>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134698</xdr:rowOff>
    </xdr:from>
    <xdr:ext cx="534377" cy="259045"/>
    <xdr:sp macro="" textlink="">
      <xdr:nvSpPr>
        <xdr:cNvPr id="362" name="テキスト ボックス 361"/>
        <xdr:cNvSpPr txBox="1"/>
      </xdr:nvSpPr>
      <xdr:spPr>
        <a:xfrm>
          <a:off x="6705111" y="95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170910</xdr:rowOff>
    </xdr:from>
    <xdr:to>
      <xdr:col>55</xdr:col>
      <xdr:colOff>50800</xdr:colOff>
      <xdr:row>57</xdr:row>
      <xdr:rowOff>101060</xdr:rowOff>
    </xdr:to>
    <xdr:sp macro="" textlink="">
      <xdr:nvSpPr>
        <xdr:cNvPr id="368" name="楕円 367"/>
        <xdr:cNvSpPr/>
      </xdr:nvSpPr>
      <xdr:spPr>
        <a:xfrm>
          <a:off x="10426700" y="97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149337</xdr:rowOff>
    </xdr:from>
    <xdr:ext cx="534377" cy="259045"/>
    <xdr:sp macro="" textlink="">
      <xdr:nvSpPr>
        <xdr:cNvPr id="369" name="農林水産業費該当値テキスト"/>
        <xdr:cNvSpPr txBox="1"/>
      </xdr:nvSpPr>
      <xdr:spPr>
        <a:xfrm>
          <a:off x="10528300" y="97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49369</xdr:rowOff>
    </xdr:from>
    <xdr:to>
      <xdr:col>50</xdr:col>
      <xdr:colOff>165100</xdr:colOff>
      <xdr:row>57</xdr:row>
      <xdr:rowOff>150969</xdr:rowOff>
    </xdr:to>
    <xdr:sp macro="" textlink="">
      <xdr:nvSpPr>
        <xdr:cNvPr id="370" name="楕円 369"/>
        <xdr:cNvSpPr/>
      </xdr:nvSpPr>
      <xdr:spPr>
        <a:xfrm>
          <a:off x="9588500" y="98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142096</xdr:rowOff>
    </xdr:from>
    <xdr:ext cx="534377" cy="259045"/>
    <xdr:sp macro="" textlink="">
      <xdr:nvSpPr>
        <xdr:cNvPr id="371" name="テキスト ボックス 370"/>
        <xdr:cNvSpPr txBox="1"/>
      </xdr:nvSpPr>
      <xdr:spPr>
        <a:xfrm>
          <a:off x="9372111" y="99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42637</xdr:rowOff>
    </xdr:from>
    <xdr:to>
      <xdr:col>46</xdr:col>
      <xdr:colOff>38100</xdr:colOff>
      <xdr:row>57</xdr:row>
      <xdr:rowOff>144237</xdr:rowOff>
    </xdr:to>
    <xdr:sp macro="" textlink="">
      <xdr:nvSpPr>
        <xdr:cNvPr id="372" name="楕円 371"/>
        <xdr:cNvSpPr/>
      </xdr:nvSpPr>
      <xdr:spPr>
        <a:xfrm>
          <a:off x="8699500" y="981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135364</xdr:rowOff>
    </xdr:from>
    <xdr:ext cx="534377" cy="259045"/>
    <xdr:sp macro="" textlink="">
      <xdr:nvSpPr>
        <xdr:cNvPr id="373" name="テキスト ボックス 372"/>
        <xdr:cNvSpPr txBox="1"/>
      </xdr:nvSpPr>
      <xdr:spPr>
        <a:xfrm>
          <a:off x="8483111" y="99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18354</xdr:rowOff>
    </xdr:from>
    <xdr:to>
      <xdr:col>41</xdr:col>
      <xdr:colOff>101600</xdr:colOff>
      <xdr:row>57</xdr:row>
      <xdr:rowOff>119954</xdr:rowOff>
    </xdr:to>
    <xdr:sp macro="" textlink="">
      <xdr:nvSpPr>
        <xdr:cNvPr id="374" name="楕円 373"/>
        <xdr:cNvSpPr/>
      </xdr:nvSpPr>
      <xdr:spPr>
        <a:xfrm>
          <a:off x="7810500" y="979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111081</xdr:rowOff>
    </xdr:from>
    <xdr:ext cx="534377" cy="259045"/>
    <xdr:sp macro="" textlink="">
      <xdr:nvSpPr>
        <xdr:cNvPr id="375" name="テキスト ボックス 374"/>
        <xdr:cNvSpPr txBox="1"/>
      </xdr:nvSpPr>
      <xdr:spPr>
        <a:xfrm>
          <a:off x="7594111" y="988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33779</xdr:rowOff>
    </xdr:from>
    <xdr:to>
      <xdr:col>36</xdr:col>
      <xdr:colOff>165100</xdr:colOff>
      <xdr:row>57</xdr:row>
      <xdr:rowOff>135379</xdr:rowOff>
    </xdr:to>
    <xdr:sp macro="" textlink="">
      <xdr:nvSpPr>
        <xdr:cNvPr id="376" name="楕円 375"/>
        <xdr:cNvSpPr/>
      </xdr:nvSpPr>
      <xdr:spPr>
        <a:xfrm>
          <a:off x="6921500" y="98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126506</xdr:rowOff>
    </xdr:from>
    <xdr:ext cx="534377" cy="259045"/>
    <xdr:sp macro="" textlink="">
      <xdr:nvSpPr>
        <xdr:cNvPr id="377" name="テキスト ボックス 376"/>
        <xdr:cNvSpPr txBox="1"/>
      </xdr:nvSpPr>
      <xdr:spPr>
        <a:xfrm>
          <a:off x="6705111" y="989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139509</xdr:rowOff>
    </xdr:from>
    <xdr:to>
      <xdr:col>55</xdr:col>
      <xdr:colOff>0</xdr:colOff>
      <xdr:row>77</xdr:row>
      <xdr:rowOff>157657</xdr:rowOff>
    </xdr:to>
    <xdr:cxnSp macro="">
      <xdr:nvCxnSpPr>
        <xdr:cNvPr id="406" name="直線コネクタ 405"/>
        <xdr:cNvCxnSpPr/>
      </xdr:nvCxnSpPr>
      <xdr:spPr>
        <a:xfrm>
          <a:off x="9639300" y="13341159"/>
          <a:ext cx="8382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88824</xdr:rowOff>
    </xdr:from>
    <xdr:to>
      <xdr:col>50</xdr:col>
      <xdr:colOff>114300</xdr:colOff>
      <xdr:row>77</xdr:row>
      <xdr:rowOff>139509</xdr:rowOff>
    </xdr:to>
    <xdr:cxnSp macro="">
      <xdr:nvCxnSpPr>
        <xdr:cNvPr id="409" name="直線コネクタ 408"/>
        <xdr:cNvCxnSpPr/>
      </xdr:nvCxnSpPr>
      <xdr:spPr>
        <a:xfrm>
          <a:off x="8750300" y="13290474"/>
          <a:ext cx="8890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88824</xdr:rowOff>
    </xdr:from>
    <xdr:to>
      <xdr:col>45</xdr:col>
      <xdr:colOff>177800</xdr:colOff>
      <xdr:row>77</xdr:row>
      <xdr:rowOff>150685</xdr:rowOff>
    </xdr:to>
    <xdr:cxnSp macro="">
      <xdr:nvCxnSpPr>
        <xdr:cNvPr id="412" name="直線コネクタ 411"/>
        <xdr:cNvCxnSpPr/>
      </xdr:nvCxnSpPr>
      <xdr:spPr>
        <a:xfrm flipV="1">
          <a:off x="7861300" y="13290474"/>
          <a:ext cx="889000" cy="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4" name="テキスト ボックス 413"/>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150685</xdr:rowOff>
    </xdr:from>
    <xdr:to>
      <xdr:col>41</xdr:col>
      <xdr:colOff>50800</xdr:colOff>
      <xdr:row>78</xdr:row>
      <xdr:rowOff>11291</xdr:rowOff>
    </xdr:to>
    <xdr:cxnSp macro="">
      <xdr:nvCxnSpPr>
        <xdr:cNvPr id="415" name="直線コネクタ 414"/>
        <xdr:cNvCxnSpPr/>
      </xdr:nvCxnSpPr>
      <xdr:spPr>
        <a:xfrm flipV="1">
          <a:off x="6972300" y="13352335"/>
          <a:ext cx="889000" cy="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6" name="フローチャート: 判断 415"/>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17" name="テキスト ボックス 416"/>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8" name="フローチャート: 判断 417"/>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9" name="テキスト ボックス 418"/>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106857</xdr:rowOff>
    </xdr:from>
    <xdr:to>
      <xdr:col>55</xdr:col>
      <xdr:colOff>50800</xdr:colOff>
      <xdr:row>78</xdr:row>
      <xdr:rowOff>37007</xdr:rowOff>
    </xdr:to>
    <xdr:sp macro="" textlink="">
      <xdr:nvSpPr>
        <xdr:cNvPr id="425" name="楕円 424"/>
        <xdr:cNvSpPr/>
      </xdr:nvSpPr>
      <xdr:spPr>
        <a:xfrm>
          <a:off x="10426700" y="133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129734</xdr:rowOff>
    </xdr:from>
    <xdr:ext cx="534377" cy="259045"/>
    <xdr:sp macro="" textlink="">
      <xdr:nvSpPr>
        <xdr:cNvPr id="426" name="商工費該当値テキスト"/>
        <xdr:cNvSpPr txBox="1"/>
      </xdr:nvSpPr>
      <xdr:spPr>
        <a:xfrm>
          <a:off x="10528300" y="131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88709</xdr:rowOff>
    </xdr:from>
    <xdr:to>
      <xdr:col>50</xdr:col>
      <xdr:colOff>165100</xdr:colOff>
      <xdr:row>78</xdr:row>
      <xdr:rowOff>18859</xdr:rowOff>
    </xdr:to>
    <xdr:sp macro="" textlink="">
      <xdr:nvSpPr>
        <xdr:cNvPr id="427" name="楕円 426"/>
        <xdr:cNvSpPr/>
      </xdr:nvSpPr>
      <xdr:spPr>
        <a:xfrm>
          <a:off x="9588500" y="132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35386</xdr:rowOff>
    </xdr:from>
    <xdr:ext cx="534377" cy="259045"/>
    <xdr:sp macro="" textlink="">
      <xdr:nvSpPr>
        <xdr:cNvPr id="428" name="テキスト ボックス 427"/>
        <xdr:cNvSpPr txBox="1"/>
      </xdr:nvSpPr>
      <xdr:spPr>
        <a:xfrm>
          <a:off x="9372111" y="130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38024</xdr:rowOff>
    </xdr:from>
    <xdr:to>
      <xdr:col>46</xdr:col>
      <xdr:colOff>38100</xdr:colOff>
      <xdr:row>77</xdr:row>
      <xdr:rowOff>139624</xdr:rowOff>
    </xdr:to>
    <xdr:sp macro="" textlink="">
      <xdr:nvSpPr>
        <xdr:cNvPr id="429" name="楕円 428"/>
        <xdr:cNvSpPr/>
      </xdr:nvSpPr>
      <xdr:spPr>
        <a:xfrm>
          <a:off x="8699500" y="132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156151</xdr:rowOff>
    </xdr:from>
    <xdr:ext cx="534377" cy="259045"/>
    <xdr:sp macro="" textlink="">
      <xdr:nvSpPr>
        <xdr:cNvPr id="430" name="テキスト ボックス 429"/>
        <xdr:cNvSpPr txBox="1"/>
      </xdr:nvSpPr>
      <xdr:spPr>
        <a:xfrm>
          <a:off x="8483111" y="130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99885</xdr:rowOff>
    </xdr:from>
    <xdr:to>
      <xdr:col>41</xdr:col>
      <xdr:colOff>101600</xdr:colOff>
      <xdr:row>78</xdr:row>
      <xdr:rowOff>30035</xdr:rowOff>
    </xdr:to>
    <xdr:sp macro="" textlink="">
      <xdr:nvSpPr>
        <xdr:cNvPr id="431" name="楕円 430"/>
        <xdr:cNvSpPr/>
      </xdr:nvSpPr>
      <xdr:spPr>
        <a:xfrm>
          <a:off x="7810500" y="133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46562</xdr:rowOff>
    </xdr:from>
    <xdr:ext cx="534377" cy="259045"/>
    <xdr:sp macro="" textlink="">
      <xdr:nvSpPr>
        <xdr:cNvPr id="432" name="テキスト ボックス 431"/>
        <xdr:cNvSpPr txBox="1"/>
      </xdr:nvSpPr>
      <xdr:spPr>
        <a:xfrm>
          <a:off x="7594111" y="1307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131941</xdr:rowOff>
    </xdr:from>
    <xdr:to>
      <xdr:col>36</xdr:col>
      <xdr:colOff>165100</xdr:colOff>
      <xdr:row>78</xdr:row>
      <xdr:rowOff>62091</xdr:rowOff>
    </xdr:to>
    <xdr:sp macro="" textlink="">
      <xdr:nvSpPr>
        <xdr:cNvPr id="433" name="楕円 432"/>
        <xdr:cNvSpPr/>
      </xdr:nvSpPr>
      <xdr:spPr>
        <a:xfrm>
          <a:off x="6921500" y="133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78618</xdr:rowOff>
    </xdr:from>
    <xdr:ext cx="534377" cy="259045"/>
    <xdr:sp macro="" textlink="">
      <xdr:nvSpPr>
        <xdr:cNvPr id="434" name="テキスト ボックス 433"/>
        <xdr:cNvSpPr txBox="1"/>
      </xdr:nvSpPr>
      <xdr:spPr>
        <a:xfrm>
          <a:off x="6705111" y="131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101098</xdr:rowOff>
    </xdr:from>
    <xdr:to>
      <xdr:col>55</xdr:col>
      <xdr:colOff>0</xdr:colOff>
      <xdr:row>97</xdr:row>
      <xdr:rowOff>117929</xdr:rowOff>
    </xdr:to>
    <xdr:cxnSp macro="">
      <xdr:nvCxnSpPr>
        <xdr:cNvPr id="463" name="直線コネクタ 462"/>
        <xdr:cNvCxnSpPr/>
      </xdr:nvCxnSpPr>
      <xdr:spPr>
        <a:xfrm>
          <a:off x="9639300" y="16731748"/>
          <a:ext cx="8382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47613</xdr:rowOff>
    </xdr:from>
    <xdr:to>
      <xdr:col>50</xdr:col>
      <xdr:colOff>114300</xdr:colOff>
      <xdr:row>97</xdr:row>
      <xdr:rowOff>101098</xdr:rowOff>
    </xdr:to>
    <xdr:cxnSp macro="">
      <xdr:nvCxnSpPr>
        <xdr:cNvPr id="466" name="直線コネクタ 465"/>
        <xdr:cNvCxnSpPr/>
      </xdr:nvCxnSpPr>
      <xdr:spPr>
        <a:xfrm>
          <a:off x="8750300" y="16678263"/>
          <a:ext cx="889000" cy="5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35863</xdr:rowOff>
    </xdr:from>
    <xdr:to>
      <xdr:col>45</xdr:col>
      <xdr:colOff>177800</xdr:colOff>
      <xdr:row>97</xdr:row>
      <xdr:rowOff>47613</xdr:rowOff>
    </xdr:to>
    <xdr:cxnSp macro="">
      <xdr:nvCxnSpPr>
        <xdr:cNvPr id="469" name="直線コネクタ 468"/>
        <xdr:cNvCxnSpPr/>
      </xdr:nvCxnSpPr>
      <xdr:spPr>
        <a:xfrm>
          <a:off x="7861300" y="16666513"/>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70" name="フローチャート: 判断 469"/>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40316</xdr:rowOff>
    </xdr:from>
    <xdr:ext cx="534377" cy="259045"/>
    <xdr:sp macro="" textlink="">
      <xdr:nvSpPr>
        <xdr:cNvPr id="471" name="テキスト ボックス 470"/>
        <xdr:cNvSpPr txBox="1"/>
      </xdr:nvSpPr>
      <xdr:spPr>
        <a:xfrm>
          <a:off x="8483111" y="1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35863</xdr:rowOff>
    </xdr:from>
    <xdr:to>
      <xdr:col>41</xdr:col>
      <xdr:colOff>50800</xdr:colOff>
      <xdr:row>97</xdr:row>
      <xdr:rowOff>91931</xdr:rowOff>
    </xdr:to>
    <xdr:cxnSp macro="">
      <xdr:nvCxnSpPr>
        <xdr:cNvPr id="472" name="直線コネクタ 471"/>
        <xdr:cNvCxnSpPr/>
      </xdr:nvCxnSpPr>
      <xdr:spPr>
        <a:xfrm flipV="1">
          <a:off x="6972300" y="16666513"/>
          <a:ext cx="889000" cy="5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42563</xdr:rowOff>
    </xdr:from>
    <xdr:to>
      <xdr:col>41</xdr:col>
      <xdr:colOff>101600</xdr:colOff>
      <xdr:row>96</xdr:row>
      <xdr:rowOff>144163</xdr:rowOff>
    </xdr:to>
    <xdr:sp macro="" textlink="">
      <xdr:nvSpPr>
        <xdr:cNvPr id="473" name="フローチャート: 判断 472"/>
        <xdr:cNvSpPr/>
      </xdr:nvSpPr>
      <xdr:spPr>
        <a:xfrm>
          <a:off x="7810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160690</xdr:rowOff>
    </xdr:from>
    <xdr:ext cx="534377" cy="259045"/>
    <xdr:sp macro="" textlink="">
      <xdr:nvSpPr>
        <xdr:cNvPr id="474" name="テキスト ボックス 473"/>
        <xdr:cNvSpPr txBox="1"/>
      </xdr:nvSpPr>
      <xdr:spPr>
        <a:xfrm>
          <a:off x="7594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102966</xdr:rowOff>
    </xdr:from>
    <xdr:to>
      <xdr:col>36</xdr:col>
      <xdr:colOff>165100</xdr:colOff>
      <xdr:row>97</xdr:row>
      <xdr:rowOff>33116</xdr:rowOff>
    </xdr:to>
    <xdr:sp macro="" textlink="">
      <xdr:nvSpPr>
        <xdr:cNvPr id="475" name="フローチャート: 判断 474"/>
        <xdr:cNvSpPr/>
      </xdr:nvSpPr>
      <xdr:spPr>
        <a:xfrm>
          <a:off x="6921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49643</xdr:rowOff>
    </xdr:from>
    <xdr:ext cx="534377" cy="259045"/>
    <xdr:sp macro="" textlink="">
      <xdr:nvSpPr>
        <xdr:cNvPr id="476" name="テキスト ボックス 475"/>
        <xdr:cNvSpPr txBox="1"/>
      </xdr:nvSpPr>
      <xdr:spPr>
        <a:xfrm>
          <a:off x="6705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67129</xdr:rowOff>
    </xdr:from>
    <xdr:to>
      <xdr:col>55</xdr:col>
      <xdr:colOff>50800</xdr:colOff>
      <xdr:row>97</xdr:row>
      <xdr:rowOff>168729</xdr:rowOff>
    </xdr:to>
    <xdr:sp macro="" textlink="">
      <xdr:nvSpPr>
        <xdr:cNvPr id="482" name="楕円 481"/>
        <xdr:cNvSpPr/>
      </xdr:nvSpPr>
      <xdr:spPr>
        <a:xfrm>
          <a:off x="10426700" y="166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45556</xdr:rowOff>
    </xdr:from>
    <xdr:ext cx="534377" cy="259045"/>
    <xdr:sp macro="" textlink="">
      <xdr:nvSpPr>
        <xdr:cNvPr id="483" name="土木費該当値テキスト"/>
        <xdr:cNvSpPr txBox="1"/>
      </xdr:nvSpPr>
      <xdr:spPr>
        <a:xfrm>
          <a:off x="10528300" y="166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50298</xdr:rowOff>
    </xdr:from>
    <xdr:to>
      <xdr:col>50</xdr:col>
      <xdr:colOff>165100</xdr:colOff>
      <xdr:row>97</xdr:row>
      <xdr:rowOff>151898</xdr:rowOff>
    </xdr:to>
    <xdr:sp macro="" textlink="">
      <xdr:nvSpPr>
        <xdr:cNvPr id="484" name="楕円 483"/>
        <xdr:cNvSpPr/>
      </xdr:nvSpPr>
      <xdr:spPr>
        <a:xfrm>
          <a:off x="9588500" y="166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143025</xdr:rowOff>
    </xdr:from>
    <xdr:ext cx="534377" cy="259045"/>
    <xdr:sp macro="" textlink="">
      <xdr:nvSpPr>
        <xdr:cNvPr id="485" name="テキスト ボックス 484"/>
        <xdr:cNvSpPr txBox="1"/>
      </xdr:nvSpPr>
      <xdr:spPr>
        <a:xfrm>
          <a:off x="9372111" y="1677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168263</xdr:rowOff>
    </xdr:from>
    <xdr:to>
      <xdr:col>46</xdr:col>
      <xdr:colOff>38100</xdr:colOff>
      <xdr:row>97</xdr:row>
      <xdr:rowOff>98413</xdr:rowOff>
    </xdr:to>
    <xdr:sp macro="" textlink="">
      <xdr:nvSpPr>
        <xdr:cNvPr id="486" name="楕円 485"/>
        <xdr:cNvSpPr/>
      </xdr:nvSpPr>
      <xdr:spPr>
        <a:xfrm>
          <a:off x="8699500" y="166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89540</xdr:rowOff>
    </xdr:from>
    <xdr:ext cx="534377" cy="259045"/>
    <xdr:sp macro="" textlink="">
      <xdr:nvSpPr>
        <xdr:cNvPr id="487" name="テキスト ボックス 486"/>
        <xdr:cNvSpPr txBox="1"/>
      </xdr:nvSpPr>
      <xdr:spPr>
        <a:xfrm>
          <a:off x="8483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156513</xdr:rowOff>
    </xdr:from>
    <xdr:to>
      <xdr:col>41</xdr:col>
      <xdr:colOff>101600</xdr:colOff>
      <xdr:row>97</xdr:row>
      <xdr:rowOff>86663</xdr:rowOff>
    </xdr:to>
    <xdr:sp macro="" textlink="">
      <xdr:nvSpPr>
        <xdr:cNvPr id="488" name="楕円 487"/>
        <xdr:cNvSpPr/>
      </xdr:nvSpPr>
      <xdr:spPr>
        <a:xfrm>
          <a:off x="7810500" y="166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77790</xdr:rowOff>
    </xdr:from>
    <xdr:ext cx="534377" cy="259045"/>
    <xdr:sp macro="" textlink="">
      <xdr:nvSpPr>
        <xdr:cNvPr id="489" name="テキスト ボックス 488"/>
        <xdr:cNvSpPr txBox="1"/>
      </xdr:nvSpPr>
      <xdr:spPr>
        <a:xfrm>
          <a:off x="7594111" y="167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41131</xdr:rowOff>
    </xdr:from>
    <xdr:to>
      <xdr:col>36</xdr:col>
      <xdr:colOff>165100</xdr:colOff>
      <xdr:row>97</xdr:row>
      <xdr:rowOff>142731</xdr:rowOff>
    </xdr:to>
    <xdr:sp macro="" textlink="">
      <xdr:nvSpPr>
        <xdr:cNvPr id="490" name="楕円 489"/>
        <xdr:cNvSpPr/>
      </xdr:nvSpPr>
      <xdr:spPr>
        <a:xfrm>
          <a:off x="6921500" y="166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133858</xdr:rowOff>
    </xdr:from>
    <xdr:ext cx="534377" cy="259045"/>
    <xdr:sp macro="" textlink="">
      <xdr:nvSpPr>
        <xdr:cNvPr id="491" name="テキスト ボックス 490"/>
        <xdr:cNvSpPr txBox="1"/>
      </xdr:nvSpPr>
      <xdr:spPr>
        <a:xfrm>
          <a:off x="6705111" y="167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71520</xdr:rowOff>
    </xdr:from>
    <xdr:to>
      <xdr:col>85</xdr:col>
      <xdr:colOff>127000</xdr:colOff>
      <xdr:row>36</xdr:row>
      <xdr:rowOff>73787</xdr:rowOff>
    </xdr:to>
    <xdr:cxnSp macro="">
      <xdr:nvCxnSpPr>
        <xdr:cNvPr id="520" name="直線コネクタ 519"/>
        <xdr:cNvCxnSpPr/>
      </xdr:nvCxnSpPr>
      <xdr:spPr>
        <a:xfrm flipV="1">
          <a:off x="15481300" y="6243720"/>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21"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21380</xdr:rowOff>
    </xdr:from>
    <xdr:to>
      <xdr:col>81</xdr:col>
      <xdr:colOff>50800</xdr:colOff>
      <xdr:row>36</xdr:row>
      <xdr:rowOff>73787</xdr:rowOff>
    </xdr:to>
    <xdr:cxnSp macro="">
      <xdr:nvCxnSpPr>
        <xdr:cNvPr id="523" name="直線コネクタ 522"/>
        <xdr:cNvCxnSpPr/>
      </xdr:nvCxnSpPr>
      <xdr:spPr>
        <a:xfrm>
          <a:off x="14592300" y="6022130"/>
          <a:ext cx="889000" cy="2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5" name="テキスト ボックス 524"/>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21380</xdr:rowOff>
    </xdr:from>
    <xdr:to>
      <xdr:col>76</xdr:col>
      <xdr:colOff>114300</xdr:colOff>
      <xdr:row>35</xdr:row>
      <xdr:rowOff>150654</xdr:rowOff>
    </xdr:to>
    <xdr:cxnSp macro="">
      <xdr:nvCxnSpPr>
        <xdr:cNvPr id="526" name="直線コネクタ 525"/>
        <xdr:cNvCxnSpPr/>
      </xdr:nvCxnSpPr>
      <xdr:spPr>
        <a:xfrm flipV="1">
          <a:off x="13703300" y="6022130"/>
          <a:ext cx="889000" cy="1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7" name="フローチャート: 判断 526"/>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135983</xdr:rowOff>
    </xdr:from>
    <xdr:ext cx="534377" cy="259045"/>
    <xdr:sp macro="" textlink="">
      <xdr:nvSpPr>
        <xdr:cNvPr id="528" name="テキスト ボックス 527"/>
        <xdr:cNvSpPr txBox="1"/>
      </xdr:nvSpPr>
      <xdr:spPr>
        <a:xfrm>
          <a:off x="14325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150654</xdr:rowOff>
    </xdr:from>
    <xdr:to>
      <xdr:col>71</xdr:col>
      <xdr:colOff>177800</xdr:colOff>
      <xdr:row>36</xdr:row>
      <xdr:rowOff>152902</xdr:rowOff>
    </xdr:to>
    <xdr:cxnSp macro="">
      <xdr:nvCxnSpPr>
        <xdr:cNvPr id="529" name="直線コネクタ 528"/>
        <xdr:cNvCxnSpPr/>
      </xdr:nvCxnSpPr>
      <xdr:spPr>
        <a:xfrm flipV="1">
          <a:off x="12814300" y="6151404"/>
          <a:ext cx="8890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0" name="フローチャート: 判断 529"/>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31" name="テキスト ボックス 530"/>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2" name="フローチャート: 判断 531"/>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3" name="テキスト ボックス 532"/>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20720</xdr:rowOff>
    </xdr:from>
    <xdr:to>
      <xdr:col>85</xdr:col>
      <xdr:colOff>177800</xdr:colOff>
      <xdr:row>36</xdr:row>
      <xdr:rowOff>122320</xdr:rowOff>
    </xdr:to>
    <xdr:sp macro="" textlink="">
      <xdr:nvSpPr>
        <xdr:cNvPr id="539" name="楕円 538"/>
        <xdr:cNvSpPr/>
      </xdr:nvSpPr>
      <xdr:spPr>
        <a:xfrm>
          <a:off x="16268700" y="61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43597</xdr:rowOff>
    </xdr:from>
    <xdr:ext cx="534377" cy="259045"/>
    <xdr:sp macro="" textlink="">
      <xdr:nvSpPr>
        <xdr:cNvPr id="540" name="消防費該当値テキスト"/>
        <xdr:cNvSpPr txBox="1"/>
      </xdr:nvSpPr>
      <xdr:spPr>
        <a:xfrm>
          <a:off x="16370300" y="60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22987</xdr:rowOff>
    </xdr:from>
    <xdr:to>
      <xdr:col>81</xdr:col>
      <xdr:colOff>101600</xdr:colOff>
      <xdr:row>36</xdr:row>
      <xdr:rowOff>124587</xdr:rowOff>
    </xdr:to>
    <xdr:sp macro="" textlink="">
      <xdr:nvSpPr>
        <xdr:cNvPr id="541" name="楕円 540"/>
        <xdr:cNvSpPr/>
      </xdr:nvSpPr>
      <xdr:spPr>
        <a:xfrm>
          <a:off x="15430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141114</xdr:rowOff>
    </xdr:from>
    <xdr:ext cx="534377" cy="259045"/>
    <xdr:sp macro="" textlink="">
      <xdr:nvSpPr>
        <xdr:cNvPr id="542" name="テキスト ボックス 541"/>
        <xdr:cNvSpPr txBox="1"/>
      </xdr:nvSpPr>
      <xdr:spPr>
        <a:xfrm>
          <a:off x="15214111" y="59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142030</xdr:rowOff>
    </xdr:from>
    <xdr:to>
      <xdr:col>76</xdr:col>
      <xdr:colOff>165100</xdr:colOff>
      <xdr:row>35</xdr:row>
      <xdr:rowOff>72180</xdr:rowOff>
    </xdr:to>
    <xdr:sp macro="" textlink="">
      <xdr:nvSpPr>
        <xdr:cNvPr id="543" name="楕円 542"/>
        <xdr:cNvSpPr/>
      </xdr:nvSpPr>
      <xdr:spPr>
        <a:xfrm>
          <a:off x="14541500" y="59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88707</xdr:rowOff>
    </xdr:from>
    <xdr:ext cx="534377" cy="259045"/>
    <xdr:sp macro="" textlink="">
      <xdr:nvSpPr>
        <xdr:cNvPr id="544" name="テキスト ボックス 543"/>
        <xdr:cNvSpPr txBox="1"/>
      </xdr:nvSpPr>
      <xdr:spPr>
        <a:xfrm>
          <a:off x="14325111" y="57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99854</xdr:rowOff>
    </xdr:from>
    <xdr:to>
      <xdr:col>72</xdr:col>
      <xdr:colOff>38100</xdr:colOff>
      <xdr:row>36</xdr:row>
      <xdr:rowOff>30004</xdr:rowOff>
    </xdr:to>
    <xdr:sp macro="" textlink="">
      <xdr:nvSpPr>
        <xdr:cNvPr id="545" name="楕円 544"/>
        <xdr:cNvSpPr/>
      </xdr:nvSpPr>
      <xdr:spPr>
        <a:xfrm>
          <a:off x="13652500" y="61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46531</xdr:rowOff>
    </xdr:from>
    <xdr:ext cx="534377" cy="259045"/>
    <xdr:sp macro="" textlink="">
      <xdr:nvSpPr>
        <xdr:cNvPr id="546" name="テキスト ボックス 545"/>
        <xdr:cNvSpPr txBox="1"/>
      </xdr:nvSpPr>
      <xdr:spPr>
        <a:xfrm>
          <a:off x="13436111" y="58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102102</xdr:rowOff>
    </xdr:from>
    <xdr:to>
      <xdr:col>67</xdr:col>
      <xdr:colOff>101600</xdr:colOff>
      <xdr:row>37</xdr:row>
      <xdr:rowOff>32252</xdr:rowOff>
    </xdr:to>
    <xdr:sp macro="" textlink="">
      <xdr:nvSpPr>
        <xdr:cNvPr id="547" name="楕円 546"/>
        <xdr:cNvSpPr/>
      </xdr:nvSpPr>
      <xdr:spPr>
        <a:xfrm>
          <a:off x="12763500" y="62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23379</xdr:rowOff>
    </xdr:from>
    <xdr:ext cx="534377" cy="259045"/>
    <xdr:sp macro="" textlink="">
      <xdr:nvSpPr>
        <xdr:cNvPr id="548" name="テキスト ボックス 547"/>
        <xdr:cNvSpPr txBox="1"/>
      </xdr:nvSpPr>
      <xdr:spPr>
        <a:xfrm>
          <a:off x="12547111" y="63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165745</xdr:rowOff>
    </xdr:from>
    <xdr:to>
      <xdr:col>85</xdr:col>
      <xdr:colOff>127000</xdr:colOff>
      <xdr:row>56</xdr:row>
      <xdr:rowOff>60520</xdr:rowOff>
    </xdr:to>
    <xdr:cxnSp macro="">
      <xdr:nvCxnSpPr>
        <xdr:cNvPr id="577" name="直線コネクタ 576"/>
        <xdr:cNvCxnSpPr/>
      </xdr:nvCxnSpPr>
      <xdr:spPr>
        <a:xfrm flipV="1">
          <a:off x="15481300" y="9595495"/>
          <a:ext cx="838200" cy="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60520</xdr:rowOff>
    </xdr:from>
    <xdr:to>
      <xdr:col>81</xdr:col>
      <xdr:colOff>50800</xdr:colOff>
      <xdr:row>56</xdr:row>
      <xdr:rowOff>101737</xdr:rowOff>
    </xdr:to>
    <xdr:cxnSp macro="">
      <xdr:nvCxnSpPr>
        <xdr:cNvPr id="580" name="直線コネクタ 579"/>
        <xdr:cNvCxnSpPr/>
      </xdr:nvCxnSpPr>
      <xdr:spPr>
        <a:xfrm flipV="1">
          <a:off x="14592300" y="9661720"/>
          <a:ext cx="889000" cy="4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101737</xdr:rowOff>
    </xdr:from>
    <xdr:to>
      <xdr:col>76</xdr:col>
      <xdr:colOff>114300</xdr:colOff>
      <xdr:row>56</xdr:row>
      <xdr:rowOff>103657</xdr:rowOff>
    </xdr:to>
    <xdr:cxnSp macro="">
      <xdr:nvCxnSpPr>
        <xdr:cNvPr id="583" name="直線コネクタ 582"/>
        <xdr:cNvCxnSpPr/>
      </xdr:nvCxnSpPr>
      <xdr:spPr>
        <a:xfrm flipV="1">
          <a:off x="13703300" y="970293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84" name="フローチャート: 判断 583"/>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85" name="テキスト ボックス 584"/>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54493</xdr:rowOff>
    </xdr:from>
    <xdr:to>
      <xdr:col>71</xdr:col>
      <xdr:colOff>177800</xdr:colOff>
      <xdr:row>56</xdr:row>
      <xdr:rowOff>103657</xdr:rowOff>
    </xdr:to>
    <xdr:cxnSp macro="">
      <xdr:nvCxnSpPr>
        <xdr:cNvPr id="586" name="直線コネクタ 585"/>
        <xdr:cNvCxnSpPr/>
      </xdr:nvCxnSpPr>
      <xdr:spPr>
        <a:xfrm>
          <a:off x="12814300" y="9655693"/>
          <a:ext cx="889000" cy="4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53422</xdr:rowOff>
    </xdr:from>
    <xdr:to>
      <xdr:col>72</xdr:col>
      <xdr:colOff>38100</xdr:colOff>
      <xdr:row>56</xdr:row>
      <xdr:rowOff>155022</xdr:rowOff>
    </xdr:to>
    <xdr:sp macro="" textlink="">
      <xdr:nvSpPr>
        <xdr:cNvPr id="587" name="フローチャート: 判断 586"/>
        <xdr:cNvSpPr/>
      </xdr:nvSpPr>
      <xdr:spPr>
        <a:xfrm>
          <a:off x="13652500" y="96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146149</xdr:rowOff>
    </xdr:from>
    <xdr:ext cx="534377" cy="259045"/>
    <xdr:sp macro="" textlink="">
      <xdr:nvSpPr>
        <xdr:cNvPr id="588" name="テキスト ボックス 587"/>
        <xdr:cNvSpPr txBox="1"/>
      </xdr:nvSpPr>
      <xdr:spPr>
        <a:xfrm>
          <a:off x="13436111" y="97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89952</xdr:rowOff>
    </xdr:from>
    <xdr:to>
      <xdr:col>67</xdr:col>
      <xdr:colOff>101600</xdr:colOff>
      <xdr:row>57</xdr:row>
      <xdr:rowOff>20102</xdr:rowOff>
    </xdr:to>
    <xdr:sp macro="" textlink="">
      <xdr:nvSpPr>
        <xdr:cNvPr id="589" name="フローチャート: 判断 588"/>
        <xdr:cNvSpPr/>
      </xdr:nvSpPr>
      <xdr:spPr>
        <a:xfrm>
          <a:off x="12763500" y="969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11229</xdr:rowOff>
    </xdr:from>
    <xdr:ext cx="534377" cy="259045"/>
    <xdr:sp macro="" textlink="">
      <xdr:nvSpPr>
        <xdr:cNvPr id="590" name="テキスト ボックス 589"/>
        <xdr:cNvSpPr txBox="1"/>
      </xdr:nvSpPr>
      <xdr:spPr>
        <a:xfrm>
          <a:off x="12547111" y="97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114945</xdr:rowOff>
    </xdr:from>
    <xdr:to>
      <xdr:col>85</xdr:col>
      <xdr:colOff>177800</xdr:colOff>
      <xdr:row>56</xdr:row>
      <xdr:rowOff>45095</xdr:rowOff>
    </xdr:to>
    <xdr:sp macro="" textlink="">
      <xdr:nvSpPr>
        <xdr:cNvPr id="596" name="楕円 595"/>
        <xdr:cNvSpPr/>
      </xdr:nvSpPr>
      <xdr:spPr>
        <a:xfrm>
          <a:off x="16268700" y="95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137822</xdr:rowOff>
    </xdr:from>
    <xdr:ext cx="534377" cy="259045"/>
    <xdr:sp macro="" textlink="">
      <xdr:nvSpPr>
        <xdr:cNvPr id="597" name="教育費該当値テキスト"/>
        <xdr:cNvSpPr txBox="1"/>
      </xdr:nvSpPr>
      <xdr:spPr>
        <a:xfrm>
          <a:off x="16370300" y="93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9720</xdr:rowOff>
    </xdr:from>
    <xdr:to>
      <xdr:col>81</xdr:col>
      <xdr:colOff>101600</xdr:colOff>
      <xdr:row>56</xdr:row>
      <xdr:rowOff>111320</xdr:rowOff>
    </xdr:to>
    <xdr:sp macro="" textlink="">
      <xdr:nvSpPr>
        <xdr:cNvPr id="598" name="楕円 597"/>
        <xdr:cNvSpPr/>
      </xdr:nvSpPr>
      <xdr:spPr>
        <a:xfrm>
          <a:off x="15430500" y="96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127847</xdr:rowOff>
    </xdr:from>
    <xdr:ext cx="534377" cy="259045"/>
    <xdr:sp macro="" textlink="">
      <xdr:nvSpPr>
        <xdr:cNvPr id="599" name="テキスト ボックス 598"/>
        <xdr:cNvSpPr txBox="1"/>
      </xdr:nvSpPr>
      <xdr:spPr>
        <a:xfrm>
          <a:off x="15214111" y="938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50937</xdr:rowOff>
    </xdr:from>
    <xdr:to>
      <xdr:col>76</xdr:col>
      <xdr:colOff>165100</xdr:colOff>
      <xdr:row>56</xdr:row>
      <xdr:rowOff>152537</xdr:rowOff>
    </xdr:to>
    <xdr:sp macro="" textlink="">
      <xdr:nvSpPr>
        <xdr:cNvPr id="600" name="楕円 599"/>
        <xdr:cNvSpPr/>
      </xdr:nvSpPr>
      <xdr:spPr>
        <a:xfrm>
          <a:off x="14541500" y="96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143664</xdr:rowOff>
    </xdr:from>
    <xdr:ext cx="534377" cy="259045"/>
    <xdr:sp macro="" textlink="">
      <xdr:nvSpPr>
        <xdr:cNvPr id="601" name="テキスト ボックス 600"/>
        <xdr:cNvSpPr txBox="1"/>
      </xdr:nvSpPr>
      <xdr:spPr>
        <a:xfrm>
          <a:off x="14325111" y="97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52857</xdr:rowOff>
    </xdr:from>
    <xdr:to>
      <xdr:col>72</xdr:col>
      <xdr:colOff>38100</xdr:colOff>
      <xdr:row>56</xdr:row>
      <xdr:rowOff>154457</xdr:rowOff>
    </xdr:to>
    <xdr:sp macro="" textlink="">
      <xdr:nvSpPr>
        <xdr:cNvPr id="602" name="楕円 601"/>
        <xdr:cNvSpPr/>
      </xdr:nvSpPr>
      <xdr:spPr>
        <a:xfrm>
          <a:off x="13652500" y="96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170984</xdr:rowOff>
    </xdr:from>
    <xdr:ext cx="534377" cy="259045"/>
    <xdr:sp macro="" textlink="">
      <xdr:nvSpPr>
        <xdr:cNvPr id="603" name="テキスト ボックス 602"/>
        <xdr:cNvSpPr txBox="1"/>
      </xdr:nvSpPr>
      <xdr:spPr>
        <a:xfrm>
          <a:off x="13436111" y="94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3693</xdr:rowOff>
    </xdr:from>
    <xdr:to>
      <xdr:col>67</xdr:col>
      <xdr:colOff>101600</xdr:colOff>
      <xdr:row>56</xdr:row>
      <xdr:rowOff>105293</xdr:rowOff>
    </xdr:to>
    <xdr:sp macro="" textlink="">
      <xdr:nvSpPr>
        <xdr:cNvPr id="604" name="楕円 603"/>
        <xdr:cNvSpPr/>
      </xdr:nvSpPr>
      <xdr:spPr>
        <a:xfrm>
          <a:off x="12763500" y="96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121820</xdr:rowOff>
    </xdr:from>
    <xdr:ext cx="534377" cy="259045"/>
    <xdr:sp macro="" textlink="">
      <xdr:nvSpPr>
        <xdr:cNvPr id="605" name="テキスト ボックス 604"/>
        <xdr:cNvSpPr txBox="1"/>
      </xdr:nvSpPr>
      <xdr:spPr>
        <a:xfrm>
          <a:off x="12547111" y="93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31166</xdr:rowOff>
    </xdr:from>
    <xdr:to>
      <xdr:col>85</xdr:col>
      <xdr:colOff>127000</xdr:colOff>
      <xdr:row>79</xdr:row>
      <xdr:rowOff>34886</xdr:rowOff>
    </xdr:to>
    <xdr:cxnSp macro="">
      <xdr:nvCxnSpPr>
        <xdr:cNvPr id="634" name="直線コネクタ 633"/>
        <xdr:cNvCxnSpPr/>
      </xdr:nvCxnSpPr>
      <xdr:spPr>
        <a:xfrm flipV="1">
          <a:off x="15481300" y="13575716"/>
          <a:ext cx="8382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34886</xdr:rowOff>
    </xdr:from>
    <xdr:to>
      <xdr:col>81</xdr:col>
      <xdr:colOff>50800</xdr:colOff>
      <xdr:row>79</xdr:row>
      <xdr:rowOff>37694</xdr:rowOff>
    </xdr:to>
    <xdr:cxnSp macro="">
      <xdr:nvCxnSpPr>
        <xdr:cNvPr id="637" name="直線コネクタ 636"/>
        <xdr:cNvCxnSpPr/>
      </xdr:nvCxnSpPr>
      <xdr:spPr>
        <a:xfrm flipV="1">
          <a:off x="14592300" y="1357943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7874</xdr:rowOff>
    </xdr:from>
    <xdr:to>
      <xdr:col>76</xdr:col>
      <xdr:colOff>114300</xdr:colOff>
      <xdr:row>79</xdr:row>
      <xdr:rowOff>37694</xdr:rowOff>
    </xdr:to>
    <xdr:cxnSp macro="">
      <xdr:nvCxnSpPr>
        <xdr:cNvPr id="640" name="直線コネクタ 639"/>
        <xdr:cNvCxnSpPr/>
      </xdr:nvCxnSpPr>
      <xdr:spPr>
        <a:xfrm>
          <a:off x="13703300" y="13552424"/>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41" name="フローチャート: 判断 640"/>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42" name="テキスト ボックス 641"/>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7874</xdr:rowOff>
    </xdr:from>
    <xdr:to>
      <xdr:col>71</xdr:col>
      <xdr:colOff>177800</xdr:colOff>
      <xdr:row>79</xdr:row>
      <xdr:rowOff>42938</xdr:rowOff>
    </xdr:to>
    <xdr:cxnSp macro="">
      <xdr:nvCxnSpPr>
        <xdr:cNvPr id="643" name="直線コネクタ 642"/>
        <xdr:cNvCxnSpPr/>
      </xdr:nvCxnSpPr>
      <xdr:spPr>
        <a:xfrm flipV="1">
          <a:off x="12814300" y="13552424"/>
          <a:ext cx="889000" cy="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120269</xdr:rowOff>
    </xdr:from>
    <xdr:to>
      <xdr:col>72</xdr:col>
      <xdr:colOff>38100</xdr:colOff>
      <xdr:row>79</xdr:row>
      <xdr:rowOff>50419</xdr:rowOff>
    </xdr:to>
    <xdr:sp macro="" textlink="">
      <xdr:nvSpPr>
        <xdr:cNvPr id="644" name="フローチャート: 判断 643"/>
        <xdr:cNvSpPr/>
      </xdr:nvSpPr>
      <xdr:spPr>
        <a:xfrm>
          <a:off x="13652500" y="1349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66946</xdr:rowOff>
    </xdr:from>
    <xdr:ext cx="469744" cy="259045"/>
    <xdr:sp macro="" textlink="">
      <xdr:nvSpPr>
        <xdr:cNvPr id="645" name="テキスト ボックス 644"/>
        <xdr:cNvSpPr txBox="1"/>
      </xdr:nvSpPr>
      <xdr:spPr>
        <a:xfrm>
          <a:off x="13468428" y="132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122644</xdr:rowOff>
    </xdr:from>
    <xdr:to>
      <xdr:col>67</xdr:col>
      <xdr:colOff>101600</xdr:colOff>
      <xdr:row>79</xdr:row>
      <xdr:rowOff>52794</xdr:rowOff>
    </xdr:to>
    <xdr:sp macro="" textlink="">
      <xdr:nvSpPr>
        <xdr:cNvPr id="646" name="フローチャート: 判断 645"/>
        <xdr:cNvSpPr/>
      </xdr:nvSpPr>
      <xdr:spPr>
        <a:xfrm>
          <a:off x="12763500" y="13495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69321</xdr:rowOff>
    </xdr:from>
    <xdr:ext cx="469744" cy="259045"/>
    <xdr:sp macro="" textlink="">
      <xdr:nvSpPr>
        <xdr:cNvPr id="647" name="テキスト ボックス 646"/>
        <xdr:cNvSpPr txBox="1"/>
      </xdr:nvSpPr>
      <xdr:spPr>
        <a:xfrm>
          <a:off x="12579428" y="132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151816</xdr:rowOff>
    </xdr:from>
    <xdr:to>
      <xdr:col>85</xdr:col>
      <xdr:colOff>177800</xdr:colOff>
      <xdr:row>79</xdr:row>
      <xdr:rowOff>81966</xdr:rowOff>
    </xdr:to>
    <xdr:sp macro="" textlink="">
      <xdr:nvSpPr>
        <xdr:cNvPr id="653" name="楕円 652"/>
        <xdr:cNvSpPr/>
      </xdr:nvSpPr>
      <xdr:spPr>
        <a:xfrm>
          <a:off x="16268700" y="135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469744" cy="259045"/>
    <xdr:sp macro="" textlink="">
      <xdr:nvSpPr>
        <xdr:cNvPr id="654" name="災害復旧費該当値テキスト"/>
        <xdr:cNvSpPr txBox="1"/>
      </xdr:nvSpPr>
      <xdr:spPr>
        <a:xfrm>
          <a:off x="16370300" y="1349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155536</xdr:rowOff>
    </xdr:from>
    <xdr:to>
      <xdr:col>81</xdr:col>
      <xdr:colOff>101600</xdr:colOff>
      <xdr:row>79</xdr:row>
      <xdr:rowOff>85686</xdr:rowOff>
    </xdr:to>
    <xdr:sp macro="" textlink="">
      <xdr:nvSpPr>
        <xdr:cNvPr id="655" name="楕円 654"/>
        <xdr:cNvSpPr/>
      </xdr:nvSpPr>
      <xdr:spPr>
        <a:xfrm>
          <a:off x="15430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76813</xdr:rowOff>
    </xdr:from>
    <xdr:ext cx="378565" cy="259045"/>
    <xdr:sp macro="" textlink="">
      <xdr:nvSpPr>
        <xdr:cNvPr id="656" name="テキスト ボックス 655"/>
        <xdr:cNvSpPr txBox="1"/>
      </xdr:nvSpPr>
      <xdr:spPr>
        <a:xfrm>
          <a:off x="15292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158344</xdr:rowOff>
    </xdr:from>
    <xdr:to>
      <xdr:col>76</xdr:col>
      <xdr:colOff>165100</xdr:colOff>
      <xdr:row>79</xdr:row>
      <xdr:rowOff>88494</xdr:rowOff>
    </xdr:to>
    <xdr:sp macro="" textlink="">
      <xdr:nvSpPr>
        <xdr:cNvPr id="657" name="楕円 656"/>
        <xdr:cNvSpPr/>
      </xdr:nvSpPr>
      <xdr:spPr>
        <a:xfrm>
          <a:off x="14541500" y="135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79621</xdr:rowOff>
    </xdr:from>
    <xdr:ext cx="378565" cy="259045"/>
    <xdr:sp macro="" textlink="">
      <xdr:nvSpPr>
        <xdr:cNvPr id="658" name="テキスト ボックス 657"/>
        <xdr:cNvSpPr txBox="1"/>
      </xdr:nvSpPr>
      <xdr:spPr>
        <a:xfrm>
          <a:off x="14403017" y="13624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128524</xdr:rowOff>
    </xdr:from>
    <xdr:to>
      <xdr:col>72</xdr:col>
      <xdr:colOff>38100</xdr:colOff>
      <xdr:row>79</xdr:row>
      <xdr:rowOff>58674</xdr:rowOff>
    </xdr:to>
    <xdr:sp macro="" textlink="">
      <xdr:nvSpPr>
        <xdr:cNvPr id="659" name="楕円 658"/>
        <xdr:cNvSpPr/>
      </xdr:nvSpPr>
      <xdr:spPr>
        <a:xfrm>
          <a:off x="13652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49801</xdr:rowOff>
    </xdr:from>
    <xdr:ext cx="469744" cy="259045"/>
    <xdr:sp macro="" textlink="">
      <xdr:nvSpPr>
        <xdr:cNvPr id="660" name="テキスト ボックス 659"/>
        <xdr:cNvSpPr txBox="1"/>
      </xdr:nvSpPr>
      <xdr:spPr>
        <a:xfrm>
          <a:off x="13468428" y="135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163588</xdr:rowOff>
    </xdr:from>
    <xdr:to>
      <xdr:col>67</xdr:col>
      <xdr:colOff>101600</xdr:colOff>
      <xdr:row>79</xdr:row>
      <xdr:rowOff>93738</xdr:rowOff>
    </xdr:to>
    <xdr:sp macro="" textlink="">
      <xdr:nvSpPr>
        <xdr:cNvPr id="661" name="楕円 660"/>
        <xdr:cNvSpPr/>
      </xdr:nvSpPr>
      <xdr:spPr>
        <a:xfrm>
          <a:off x="12763500" y="13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84865</xdr:rowOff>
    </xdr:from>
    <xdr:ext cx="378565" cy="259045"/>
    <xdr:sp macro="" textlink="">
      <xdr:nvSpPr>
        <xdr:cNvPr id="662" name="テキスト ボックス 661"/>
        <xdr:cNvSpPr txBox="1"/>
      </xdr:nvSpPr>
      <xdr:spPr>
        <a:xfrm>
          <a:off x="12625017" y="1362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91770</xdr:rowOff>
    </xdr:from>
    <xdr:to>
      <xdr:col>85</xdr:col>
      <xdr:colOff>127000</xdr:colOff>
      <xdr:row>96</xdr:row>
      <xdr:rowOff>95169</xdr:rowOff>
    </xdr:to>
    <xdr:cxnSp macro="">
      <xdr:nvCxnSpPr>
        <xdr:cNvPr id="691" name="直線コネクタ 690"/>
        <xdr:cNvCxnSpPr/>
      </xdr:nvCxnSpPr>
      <xdr:spPr>
        <a:xfrm flipV="1">
          <a:off x="15481300" y="16550970"/>
          <a:ext cx="8382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95169</xdr:rowOff>
    </xdr:from>
    <xdr:to>
      <xdr:col>81</xdr:col>
      <xdr:colOff>50800</xdr:colOff>
      <xdr:row>96</xdr:row>
      <xdr:rowOff>130366</xdr:rowOff>
    </xdr:to>
    <xdr:cxnSp macro="">
      <xdr:nvCxnSpPr>
        <xdr:cNvPr id="694" name="直線コネクタ 693"/>
        <xdr:cNvCxnSpPr/>
      </xdr:nvCxnSpPr>
      <xdr:spPr>
        <a:xfrm flipV="1">
          <a:off x="14592300" y="16554369"/>
          <a:ext cx="8890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130366</xdr:rowOff>
    </xdr:from>
    <xdr:to>
      <xdr:col>76</xdr:col>
      <xdr:colOff>114300</xdr:colOff>
      <xdr:row>96</xdr:row>
      <xdr:rowOff>149751</xdr:rowOff>
    </xdr:to>
    <xdr:cxnSp macro="">
      <xdr:nvCxnSpPr>
        <xdr:cNvPr id="697" name="直線コネクタ 696"/>
        <xdr:cNvCxnSpPr/>
      </xdr:nvCxnSpPr>
      <xdr:spPr>
        <a:xfrm flipV="1">
          <a:off x="13703300" y="16589566"/>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8" name="フローチャート: 判断 697"/>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9" name="テキスト ボックス 698"/>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139227</xdr:rowOff>
    </xdr:from>
    <xdr:to>
      <xdr:col>71</xdr:col>
      <xdr:colOff>177800</xdr:colOff>
      <xdr:row>96</xdr:row>
      <xdr:rowOff>149751</xdr:rowOff>
    </xdr:to>
    <xdr:cxnSp macro="">
      <xdr:nvCxnSpPr>
        <xdr:cNvPr id="700" name="直線コネクタ 699"/>
        <xdr:cNvCxnSpPr/>
      </xdr:nvCxnSpPr>
      <xdr:spPr>
        <a:xfrm>
          <a:off x="12814300" y="16598427"/>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701" name="フローチャート: 判断 700"/>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37833</xdr:rowOff>
    </xdr:from>
    <xdr:ext cx="534377" cy="259045"/>
    <xdr:sp macro="" textlink="">
      <xdr:nvSpPr>
        <xdr:cNvPr id="702" name="テキスト ボックス 701"/>
        <xdr:cNvSpPr txBox="1"/>
      </xdr:nvSpPr>
      <xdr:spPr>
        <a:xfrm>
          <a:off x="13436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3" name="フローチャート: 判断 702"/>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704" name="テキスト ボックス 703"/>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40970</xdr:rowOff>
    </xdr:from>
    <xdr:to>
      <xdr:col>85</xdr:col>
      <xdr:colOff>177800</xdr:colOff>
      <xdr:row>96</xdr:row>
      <xdr:rowOff>142570</xdr:rowOff>
    </xdr:to>
    <xdr:sp macro="" textlink="">
      <xdr:nvSpPr>
        <xdr:cNvPr id="710" name="楕円 709"/>
        <xdr:cNvSpPr/>
      </xdr:nvSpPr>
      <xdr:spPr>
        <a:xfrm>
          <a:off x="16268700" y="1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63847</xdr:rowOff>
    </xdr:from>
    <xdr:ext cx="534377" cy="259045"/>
    <xdr:sp macro="" textlink="">
      <xdr:nvSpPr>
        <xdr:cNvPr id="711" name="公債費該当値テキスト"/>
        <xdr:cNvSpPr txBox="1"/>
      </xdr:nvSpPr>
      <xdr:spPr>
        <a:xfrm>
          <a:off x="16370300" y="163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44369</xdr:rowOff>
    </xdr:from>
    <xdr:to>
      <xdr:col>81</xdr:col>
      <xdr:colOff>101600</xdr:colOff>
      <xdr:row>96</xdr:row>
      <xdr:rowOff>145969</xdr:rowOff>
    </xdr:to>
    <xdr:sp macro="" textlink="">
      <xdr:nvSpPr>
        <xdr:cNvPr id="712" name="楕円 711"/>
        <xdr:cNvSpPr/>
      </xdr:nvSpPr>
      <xdr:spPr>
        <a:xfrm>
          <a:off x="15430500" y="165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162496</xdr:rowOff>
    </xdr:from>
    <xdr:ext cx="534377" cy="259045"/>
    <xdr:sp macro="" textlink="">
      <xdr:nvSpPr>
        <xdr:cNvPr id="713" name="テキスト ボックス 712"/>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79566</xdr:rowOff>
    </xdr:from>
    <xdr:to>
      <xdr:col>76</xdr:col>
      <xdr:colOff>165100</xdr:colOff>
      <xdr:row>97</xdr:row>
      <xdr:rowOff>9716</xdr:rowOff>
    </xdr:to>
    <xdr:sp macro="" textlink="">
      <xdr:nvSpPr>
        <xdr:cNvPr id="714" name="楕円 713"/>
        <xdr:cNvSpPr/>
      </xdr:nvSpPr>
      <xdr:spPr>
        <a:xfrm>
          <a:off x="14541500" y="165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843</xdr:rowOff>
    </xdr:from>
    <xdr:ext cx="534377" cy="259045"/>
    <xdr:sp macro="" textlink="">
      <xdr:nvSpPr>
        <xdr:cNvPr id="715" name="テキスト ボックス 714"/>
        <xdr:cNvSpPr txBox="1"/>
      </xdr:nvSpPr>
      <xdr:spPr>
        <a:xfrm>
          <a:off x="14325111" y="166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98951</xdr:rowOff>
    </xdr:from>
    <xdr:to>
      <xdr:col>72</xdr:col>
      <xdr:colOff>38100</xdr:colOff>
      <xdr:row>97</xdr:row>
      <xdr:rowOff>29101</xdr:rowOff>
    </xdr:to>
    <xdr:sp macro="" textlink="">
      <xdr:nvSpPr>
        <xdr:cNvPr id="716" name="楕円 715"/>
        <xdr:cNvSpPr/>
      </xdr:nvSpPr>
      <xdr:spPr>
        <a:xfrm>
          <a:off x="13652500" y="165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20228</xdr:rowOff>
    </xdr:from>
    <xdr:ext cx="534377" cy="259045"/>
    <xdr:sp macro="" textlink="">
      <xdr:nvSpPr>
        <xdr:cNvPr id="717" name="テキスト ボックス 716"/>
        <xdr:cNvSpPr txBox="1"/>
      </xdr:nvSpPr>
      <xdr:spPr>
        <a:xfrm>
          <a:off x="13436111" y="1665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88427</xdr:rowOff>
    </xdr:from>
    <xdr:to>
      <xdr:col>67</xdr:col>
      <xdr:colOff>101600</xdr:colOff>
      <xdr:row>97</xdr:row>
      <xdr:rowOff>18577</xdr:rowOff>
    </xdr:to>
    <xdr:sp macro="" textlink="">
      <xdr:nvSpPr>
        <xdr:cNvPr id="718" name="楕円 717"/>
        <xdr:cNvSpPr/>
      </xdr:nvSpPr>
      <xdr:spPr>
        <a:xfrm>
          <a:off x="12763500" y="165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9704</xdr:rowOff>
    </xdr:from>
    <xdr:ext cx="534377" cy="259045"/>
    <xdr:sp macro="" textlink="">
      <xdr:nvSpPr>
        <xdr:cNvPr id="719" name="テキスト ボックス 718"/>
        <xdr:cNvSpPr txBox="1"/>
      </xdr:nvSpPr>
      <xdr:spPr>
        <a:xfrm>
          <a:off x="12547111" y="166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53" name="フローチャート: 判断 752"/>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4" name="テキスト ボックス 753"/>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160680</xdr:rowOff>
    </xdr:from>
    <xdr:to>
      <xdr:col>102</xdr:col>
      <xdr:colOff>165100</xdr:colOff>
      <xdr:row>38</xdr:row>
      <xdr:rowOff>90830</xdr:rowOff>
    </xdr:to>
    <xdr:sp macro="" textlink="">
      <xdr:nvSpPr>
        <xdr:cNvPr id="756" name="フローチャート: 判断 755"/>
        <xdr:cNvSpPr/>
      </xdr:nvSpPr>
      <xdr:spPr>
        <a:xfrm>
          <a:off x="19494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107358</xdr:rowOff>
    </xdr:from>
    <xdr:ext cx="378565" cy="259045"/>
    <xdr:sp macro="" textlink="">
      <xdr:nvSpPr>
        <xdr:cNvPr id="757" name="テキスト ボックス 756"/>
        <xdr:cNvSpPr txBox="1"/>
      </xdr:nvSpPr>
      <xdr:spPr>
        <a:xfrm>
          <a:off x="19356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51409</xdr:rowOff>
    </xdr:from>
    <xdr:to>
      <xdr:col>98</xdr:col>
      <xdr:colOff>38100</xdr:colOff>
      <xdr:row>38</xdr:row>
      <xdr:rowOff>153009</xdr:rowOff>
    </xdr:to>
    <xdr:sp macro="" textlink="">
      <xdr:nvSpPr>
        <xdr:cNvPr id="758" name="フローチャート: 判断 757"/>
        <xdr:cNvSpPr/>
      </xdr:nvSpPr>
      <xdr:spPr>
        <a:xfrm>
          <a:off x="18605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169537</xdr:rowOff>
    </xdr:from>
    <xdr:ext cx="313932" cy="259045"/>
    <xdr:sp macro="" textlink="">
      <xdr:nvSpPr>
        <xdr:cNvPr id="759" name="テキスト ボックス 758"/>
        <xdr:cNvSpPr txBox="1"/>
      </xdr:nvSpPr>
      <xdr:spPr>
        <a:xfrm>
          <a:off x="18499333" y="6341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民生費が</a:t>
          </a:r>
          <a:r>
            <a:rPr lang="ja-JP" altLang="ja-JP" sz="1100">
              <a:solidFill>
                <a:schemeClr val="dk1"/>
              </a:solidFill>
              <a:effectLst/>
              <a:latin typeface="+mn-lt"/>
              <a:ea typeface="+mn-ea"/>
              <a:cs typeface="+mn-cs"/>
            </a:rPr>
            <a:t>住民一人当たり</a:t>
          </a:r>
          <a:r>
            <a:rPr kumimoji="1" lang="en-US" altLang="ja-JP" sz="1100" baseline="0">
              <a:solidFill>
                <a:schemeClr val="dk1"/>
              </a:solidFill>
              <a:effectLst/>
              <a:latin typeface="+mn-lt"/>
              <a:ea typeface="+mn-ea"/>
              <a:cs typeface="+mn-cs"/>
            </a:rPr>
            <a:t>171,037</a:t>
          </a:r>
          <a:r>
            <a:rPr kumimoji="1" lang="ja-JP" altLang="ja-JP" sz="1100" baseline="0">
              <a:solidFill>
                <a:schemeClr val="dk1"/>
              </a:solidFill>
              <a:effectLst/>
              <a:latin typeface="+mn-lt"/>
              <a:ea typeface="+mn-ea"/>
              <a:cs typeface="+mn-cs"/>
            </a:rPr>
            <a:t>円と増加している要因</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、庁舎再編に伴い、</a:t>
          </a:r>
          <a:r>
            <a:rPr kumimoji="1" lang="ja-JP" altLang="en-US" sz="1100" baseline="0">
              <a:solidFill>
                <a:schemeClr val="dk1"/>
              </a:solidFill>
              <a:effectLst/>
              <a:latin typeface="+mn-lt"/>
              <a:ea typeface="+mn-ea"/>
              <a:cs typeface="+mn-cs"/>
            </a:rPr>
            <a:t>本庁舎として活用することとなった</a:t>
          </a:r>
          <a:r>
            <a:rPr kumimoji="1" lang="ja-JP" altLang="ja-JP" sz="1100" baseline="0">
              <a:solidFill>
                <a:schemeClr val="dk1"/>
              </a:solidFill>
              <a:effectLst/>
              <a:latin typeface="+mn-lt"/>
              <a:ea typeface="+mn-ea"/>
              <a:cs typeface="+mn-cs"/>
            </a:rPr>
            <a:t>老健跡地</a:t>
          </a:r>
          <a:r>
            <a:rPr kumimoji="1" lang="ja-JP" altLang="en-US" sz="1100" baseline="0">
              <a:solidFill>
                <a:schemeClr val="dk1"/>
              </a:solidFill>
              <a:effectLst/>
              <a:latin typeface="+mn-lt"/>
              <a:ea typeface="+mn-ea"/>
              <a:cs typeface="+mn-cs"/>
            </a:rPr>
            <a:t>を承継し、その</a:t>
          </a:r>
          <a:r>
            <a:rPr kumimoji="1" lang="ja-JP" altLang="ja-JP" sz="1100" baseline="0">
              <a:solidFill>
                <a:schemeClr val="dk1"/>
              </a:solidFill>
              <a:effectLst/>
              <a:latin typeface="+mn-lt"/>
              <a:ea typeface="+mn-ea"/>
              <a:cs typeface="+mn-cs"/>
            </a:rPr>
            <a:t>建設残債を繰上償還したことによるものである。</a:t>
          </a:r>
          <a:r>
            <a:rPr kumimoji="1" lang="ja-JP" altLang="en-US" sz="1100" baseline="0">
              <a:solidFill>
                <a:schemeClr val="dk1"/>
              </a:solidFill>
              <a:effectLst/>
              <a:latin typeface="+mn-lt"/>
              <a:ea typeface="+mn-ea"/>
              <a:cs typeface="+mn-cs"/>
            </a:rPr>
            <a:t>また、</a:t>
          </a:r>
          <a:r>
            <a:rPr lang="ja-JP" altLang="en-US" sz="1100">
              <a:solidFill>
                <a:schemeClr val="dk1"/>
              </a:solidFill>
              <a:effectLst/>
              <a:latin typeface="+mn-lt"/>
              <a:ea typeface="+mn-ea"/>
              <a:cs typeface="+mn-cs"/>
            </a:rPr>
            <a:t>総務費が</a:t>
          </a:r>
          <a:r>
            <a:rPr lang="ja-JP" altLang="ja-JP"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184,901</a:t>
          </a:r>
          <a:r>
            <a:rPr lang="ja-JP" altLang="ja-JP" sz="1100">
              <a:solidFill>
                <a:schemeClr val="dk1"/>
              </a:solidFill>
              <a:effectLst/>
              <a:latin typeface="+mn-lt"/>
              <a:ea typeface="+mn-ea"/>
              <a:cs typeface="+mn-cs"/>
            </a:rPr>
            <a:t>円と</a:t>
          </a:r>
          <a:r>
            <a:rPr kumimoji="1" lang="ja-JP" altLang="ja-JP" sz="1100" baseline="0">
              <a:solidFill>
                <a:schemeClr val="dk1"/>
              </a:solidFill>
              <a:effectLst/>
              <a:latin typeface="+mn-lt"/>
              <a:ea typeface="+mn-ea"/>
              <a:cs typeface="+mn-cs"/>
            </a:rPr>
            <a:t>増加している</a:t>
          </a:r>
          <a:r>
            <a:rPr kumimoji="1" lang="ja-JP" altLang="en-US" sz="1100" baseline="0">
              <a:solidFill>
                <a:schemeClr val="dk1"/>
              </a:solidFill>
              <a:effectLst/>
              <a:latin typeface="+mn-lt"/>
              <a:ea typeface="+mn-ea"/>
              <a:cs typeface="+mn-cs"/>
            </a:rPr>
            <a:t>要因について</a:t>
          </a:r>
          <a:r>
            <a:rPr lang="ja-JP" altLang="en-US" sz="1100">
              <a:solidFill>
                <a:schemeClr val="dk1"/>
              </a:solidFill>
              <a:effectLst/>
              <a:latin typeface="+mn-lt"/>
              <a:ea typeface="+mn-ea"/>
              <a:cs typeface="+mn-cs"/>
            </a:rPr>
            <a:t>も、同じく</a:t>
          </a:r>
          <a:r>
            <a:rPr kumimoji="1" lang="ja-JP" altLang="ja-JP" sz="1100" baseline="0">
              <a:solidFill>
                <a:schemeClr val="dk1"/>
              </a:solidFill>
              <a:effectLst/>
              <a:latin typeface="+mn-lt"/>
              <a:ea typeface="+mn-ea"/>
              <a:cs typeface="+mn-cs"/>
            </a:rPr>
            <a:t>庁舎再編事業に伴</a:t>
          </a:r>
          <a:r>
            <a:rPr kumimoji="1" lang="ja-JP" altLang="en-US" sz="1100" baseline="0">
              <a:solidFill>
                <a:schemeClr val="dk1"/>
              </a:solidFill>
              <a:effectLst/>
              <a:latin typeface="+mn-lt"/>
              <a:ea typeface="+mn-ea"/>
              <a:cs typeface="+mn-cs"/>
            </a:rPr>
            <a:t>うものであり、</a:t>
          </a:r>
          <a:r>
            <a:rPr kumimoji="1" lang="ja-JP" altLang="ja-JP" sz="1100" baseline="0">
              <a:solidFill>
                <a:schemeClr val="dk1"/>
              </a:solidFill>
              <a:effectLst/>
              <a:latin typeface="+mn-lt"/>
              <a:ea typeface="+mn-ea"/>
              <a:cs typeface="+mn-cs"/>
            </a:rPr>
            <a:t>病院跡地と老健跡地の</a:t>
          </a:r>
          <a:r>
            <a:rPr kumimoji="1" lang="ja-JP" altLang="en-US" sz="1100" baseline="0">
              <a:solidFill>
                <a:schemeClr val="dk1"/>
              </a:solidFill>
              <a:effectLst/>
              <a:latin typeface="+mn-lt"/>
              <a:ea typeface="+mn-ea"/>
              <a:cs typeface="+mn-cs"/>
            </a:rPr>
            <a:t>改修</a:t>
          </a:r>
          <a:r>
            <a:rPr kumimoji="1" lang="ja-JP" altLang="ja-JP" sz="1100" baseline="0">
              <a:solidFill>
                <a:schemeClr val="dk1"/>
              </a:solidFill>
              <a:effectLst/>
              <a:latin typeface="+mn-lt"/>
              <a:ea typeface="+mn-ea"/>
              <a:cs typeface="+mn-cs"/>
            </a:rPr>
            <a:t>工事によるもので</a:t>
          </a:r>
          <a:r>
            <a:rPr kumimoji="1" lang="ja-JP" altLang="en-US" sz="1100" baseline="0">
              <a:solidFill>
                <a:schemeClr val="dk1"/>
              </a:solidFill>
              <a:effectLst/>
              <a:latin typeface="+mn-lt"/>
              <a:ea typeface="+mn-ea"/>
              <a:cs typeface="+mn-cs"/>
            </a:rPr>
            <a:t>ある。</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労働費は住民一人当たり</a:t>
          </a:r>
          <a:r>
            <a:rPr lang="en-US" altLang="ja-JP" sz="1100">
              <a:solidFill>
                <a:schemeClr val="dk1"/>
              </a:solidFill>
              <a:effectLst/>
              <a:latin typeface="+mn-lt"/>
              <a:ea typeface="+mn-ea"/>
              <a:cs typeface="+mn-cs"/>
            </a:rPr>
            <a:t>2,354</a:t>
          </a:r>
          <a:r>
            <a:rPr lang="ja-JP" altLang="ja-JP" sz="1100">
              <a:solidFill>
                <a:schemeClr val="dk1"/>
              </a:solidFill>
              <a:effectLst/>
              <a:latin typeface="+mn-lt"/>
              <a:ea typeface="+mn-ea"/>
              <a:cs typeface="+mn-cs"/>
            </a:rPr>
            <a:t>円となっており、類似団体平均を上回って推移しているのは、労働者住宅融資の原資として金融機関に預託していることが要因である。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決算額全体でみると、衛生費のうち病院費に要する経費が過去から増嵩して</a:t>
          </a:r>
          <a:r>
            <a:rPr lang="ja-JP" altLang="en-US" sz="1100">
              <a:solidFill>
                <a:schemeClr val="dk1"/>
              </a:solidFill>
              <a:effectLst/>
              <a:latin typeface="+mn-lt"/>
              <a:ea typeface="+mn-ea"/>
              <a:cs typeface="+mn-cs"/>
            </a:rPr>
            <a:t>いたため、</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年度から土庄町と協力して小豆島中央病院企業団を設立、</a:t>
          </a:r>
          <a:r>
            <a:rPr lang="ja-JP" altLang="en-US" sz="1100">
              <a:solidFill>
                <a:schemeClr val="dk1"/>
              </a:solidFill>
              <a:effectLst/>
              <a:latin typeface="+mn-lt"/>
              <a:ea typeface="+mn-ea"/>
              <a:cs typeface="+mn-cs"/>
            </a:rPr>
            <a:t>両町の公立病院を再編し、</a:t>
          </a:r>
          <a:r>
            <a:rPr lang="ja-JP" altLang="ja-JP" sz="1100">
              <a:solidFill>
                <a:schemeClr val="dk1"/>
              </a:solidFill>
              <a:effectLst/>
              <a:latin typeface="+mn-lt"/>
              <a:ea typeface="+mn-ea"/>
              <a:cs typeface="+mn-cs"/>
            </a:rPr>
            <a:t>新しい病院</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開院</a:t>
          </a:r>
          <a:r>
            <a:rPr lang="ja-JP" altLang="en-US" sz="1100">
              <a:solidFill>
                <a:schemeClr val="dk1"/>
              </a:solidFill>
              <a:effectLst/>
              <a:latin typeface="+mn-lt"/>
              <a:ea typeface="+mn-ea"/>
              <a:cs typeface="+mn-cs"/>
            </a:rPr>
            <a:t>している。しかしながら、</a:t>
          </a:r>
          <a:r>
            <a:rPr lang="ja-JP" altLang="ja-JP" sz="1100">
              <a:solidFill>
                <a:schemeClr val="dk1"/>
              </a:solidFill>
              <a:effectLst/>
              <a:latin typeface="+mn-lt"/>
              <a:ea typeface="+mn-ea"/>
              <a:cs typeface="+mn-cs"/>
            </a:rPr>
            <a:t>類似団体の平均を上回っている状況に変化はな</a:t>
          </a:r>
          <a:r>
            <a:rPr lang="ja-JP" altLang="en-US" sz="1100">
              <a:solidFill>
                <a:schemeClr val="dk1"/>
              </a:solidFill>
              <a:effectLst/>
              <a:latin typeface="+mn-lt"/>
              <a:ea typeface="+mn-ea"/>
              <a:cs typeface="+mn-cs"/>
            </a:rPr>
            <a:t>く、今後経費の見直し等を進める必要がある。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900" b="0" i="0" baseline="0">
              <a:solidFill>
                <a:srgbClr val="FF0000"/>
              </a:solidFill>
              <a:effectLst/>
              <a:latin typeface="+mn-lt"/>
              <a:ea typeface="+mn-ea"/>
              <a:cs typeface="+mn-cs"/>
            </a:rPr>
            <a:t>　</a:t>
          </a:r>
          <a:r>
            <a:rPr lang="ja-JP" altLang="ja-JP" sz="900" b="0" i="0" baseline="0">
              <a:solidFill>
                <a:sysClr val="windowText" lastClr="000000"/>
              </a:solidFill>
              <a:effectLst/>
              <a:latin typeface="+mn-lt"/>
              <a:ea typeface="+mn-ea"/>
              <a:cs typeface="+mn-cs"/>
            </a:rPr>
            <a:t>国の三位一体改革のもと、</a:t>
          </a:r>
          <a:r>
            <a:rPr lang="en-US" altLang="ja-JP" sz="900" b="0" i="0" baseline="0">
              <a:solidFill>
                <a:sysClr val="windowText" lastClr="000000"/>
              </a:solidFill>
              <a:effectLst/>
              <a:latin typeface="+mn-lt"/>
              <a:ea typeface="+mn-ea"/>
              <a:cs typeface="+mn-cs"/>
            </a:rPr>
            <a:t>H15</a:t>
          </a:r>
          <a:r>
            <a:rPr lang="ja-JP" altLang="ja-JP" sz="900" b="0" i="0" baseline="0">
              <a:solidFill>
                <a:sysClr val="windowText" lastClr="000000"/>
              </a:solidFill>
              <a:effectLst/>
              <a:latin typeface="+mn-lt"/>
              <a:ea typeface="+mn-ea"/>
              <a:cs typeface="+mn-cs"/>
            </a:rPr>
            <a:t>年～</a:t>
          </a:r>
          <a:r>
            <a:rPr lang="en-US" altLang="ja-JP" sz="900" b="0" i="0" baseline="0">
              <a:solidFill>
                <a:sysClr val="windowText" lastClr="000000"/>
              </a:solidFill>
              <a:effectLst/>
              <a:latin typeface="+mn-lt"/>
              <a:ea typeface="+mn-ea"/>
              <a:cs typeface="+mn-cs"/>
            </a:rPr>
            <a:t>H18</a:t>
          </a:r>
          <a:r>
            <a:rPr lang="ja-JP" altLang="ja-JP" sz="900" b="0" i="0" baseline="0">
              <a:solidFill>
                <a:sysClr val="windowText" lastClr="000000"/>
              </a:solidFill>
              <a:effectLst/>
              <a:latin typeface="+mn-lt"/>
              <a:ea typeface="+mn-ea"/>
              <a:cs typeface="+mn-cs"/>
            </a:rPr>
            <a:t>年の地方交付税改革、</a:t>
          </a:r>
          <a:r>
            <a:rPr lang="en-US" altLang="ja-JP" sz="900" b="0" i="0" baseline="0">
              <a:solidFill>
                <a:sysClr val="windowText" lastClr="000000"/>
              </a:solidFill>
              <a:effectLst/>
              <a:latin typeface="+mn-lt"/>
              <a:ea typeface="+mn-ea"/>
              <a:cs typeface="+mn-cs"/>
            </a:rPr>
            <a:t>H19</a:t>
          </a:r>
          <a:r>
            <a:rPr lang="ja-JP" altLang="ja-JP" sz="900" b="0" i="0" baseline="0">
              <a:solidFill>
                <a:sysClr val="windowText" lastClr="000000"/>
              </a:solidFill>
              <a:effectLst/>
              <a:latin typeface="+mn-lt"/>
              <a:ea typeface="+mn-ea"/>
              <a:cs typeface="+mn-cs"/>
            </a:rPr>
            <a:t>年の税源移譲などにより、普通交付税額は大きく削減されたところである。しかしながら、</a:t>
          </a:r>
          <a:r>
            <a:rPr lang="en-US" altLang="ja-JP" sz="900" b="0" i="0" baseline="0">
              <a:solidFill>
                <a:sysClr val="windowText" lastClr="000000"/>
              </a:solidFill>
              <a:effectLst/>
              <a:latin typeface="+mn-lt"/>
              <a:ea typeface="+mn-ea"/>
              <a:cs typeface="+mn-cs"/>
            </a:rPr>
            <a:t>H20</a:t>
          </a:r>
          <a:r>
            <a:rPr lang="ja-JP" altLang="ja-JP" sz="900" b="0" i="0" baseline="0">
              <a:solidFill>
                <a:sysClr val="windowText" lastClr="000000"/>
              </a:solidFill>
              <a:effectLst/>
              <a:latin typeface="+mn-lt"/>
              <a:ea typeface="+mn-ea"/>
              <a:cs typeface="+mn-cs"/>
            </a:rPr>
            <a:t>年以降、既往の特例加算に加え、別枠加算が上積みされたこと、合併算定替による特例措置などにより、普通交付税額は回復してきた。つまり本町のような財政基盤の脆弱な団体は、上記のような国の動向に左右されることが大きく、今後、新たな自主財源の確保等について検討していく必要がある。</a:t>
          </a:r>
          <a:endParaRPr lang="ja-JP" altLang="ja-JP" sz="900">
            <a:solidFill>
              <a:sysClr val="windowText" lastClr="000000"/>
            </a:solidFill>
            <a:effectLst/>
          </a:endParaRPr>
        </a:p>
        <a:p>
          <a:r>
            <a:rPr lang="ja-JP" altLang="ja-JP" sz="900" b="0" i="0" baseline="0">
              <a:solidFill>
                <a:srgbClr val="FF0000"/>
              </a:solidFill>
              <a:effectLst/>
              <a:latin typeface="+mn-lt"/>
              <a:ea typeface="+mn-ea"/>
              <a:cs typeface="+mn-cs"/>
            </a:rPr>
            <a:t>　</a:t>
          </a:r>
          <a:r>
            <a:rPr lang="ja-JP" altLang="ja-JP" sz="900" b="0" i="0" baseline="0">
              <a:solidFill>
                <a:sysClr val="windowText" lastClr="000000"/>
              </a:solidFill>
              <a:effectLst/>
              <a:latin typeface="+mn-lt"/>
              <a:ea typeface="+mn-ea"/>
              <a:cs typeface="+mn-cs"/>
            </a:rPr>
            <a:t>実質収支は、漸減している状況である</a:t>
          </a:r>
          <a:r>
            <a:rPr lang="ja-JP" altLang="en-US" sz="900" b="0" i="0" baseline="0">
              <a:solidFill>
                <a:sysClr val="windowText" lastClr="000000"/>
              </a:solidFill>
              <a:effectLst/>
              <a:latin typeface="+mn-lt"/>
              <a:ea typeface="+mn-ea"/>
              <a:cs typeface="+mn-cs"/>
            </a:rPr>
            <a:t>。</a:t>
          </a:r>
          <a:r>
            <a:rPr lang="ja-JP" altLang="ja-JP" sz="900">
              <a:solidFill>
                <a:sysClr val="windowText" lastClr="000000"/>
              </a:solidFill>
              <a:effectLst/>
              <a:latin typeface="+mn-lt"/>
              <a:ea typeface="+mn-ea"/>
              <a:cs typeface="+mn-cs"/>
            </a:rPr>
            <a:t>この要因として、町税</a:t>
          </a:r>
          <a:r>
            <a:rPr lang="ja-JP" altLang="en-US" sz="900">
              <a:solidFill>
                <a:sysClr val="windowText" lastClr="000000"/>
              </a:solidFill>
              <a:effectLst/>
              <a:latin typeface="+mn-lt"/>
              <a:ea typeface="+mn-ea"/>
              <a:cs typeface="+mn-cs"/>
            </a:rPr>
            <a:t>は増加</a:t>
          </a:r>
          <a:r>
            <a:rPr lang="ja-JP" altLang="ja-JP" sz="900">
              <a:solidFill>
                <a:sysClr val="windowText" lastClr="000000"/>
              </a:solidFill>
              <a:effectLst/>
              <a:latin typeface="+mn-lt"/>
              <a:ea typeface="+mn-ea"/>
              <a:cs typeface="+mn-cs"/>
            </a:rPr>
            <a:t>（対前年＋</a:t>
          </a:r>
          <a:r>
            <a:rPr lang="en-US" altLang="ja-JP" sz="900">
              <a:solidFill>
                <a:sysClr val="windowText" lastClr="000000"/>
              </a:solidFill>
              <a:effectLst/>
              <a:latin typeface="+mn-lt"/>
              <a:ea typeface="+mn-ea"/>
              <a:cs typeface="+mn-cs"/>
            </a:rPr>
            <a:t>41,182</a:t>
          </a:r>
          <a:r>
            <a:rPr lang="ja-JP" altLang="ja-JP" sz="900">
              <a:solidFill>
                <a:sysClr val="windowText" lastClr="000000"/>
              </a:solidFill>
              <a:effectLst/>
              <a:latin typeface="+mn-lt"/>
              <a:ea typeface="+mn-ea"/>
              <a:cs typeface="+mn-cs"/>
            </a:rPr>
            <a:t>千円）</a:t>
          </a:r>
          <a:r>
            <a:rPr lang="ja-JP" altLang="en-US" sz="900">
              <a:solidFill>
                <a:sysClr val="windowText" lastClr="000000"/>
              </a:solidFill>
              <a:effectLst/>
              <a:latin typeface="+mn-lt"/>
              <a:ea typeface="+mn-ea"/>
              <a:cs typeface="+mn-cs"/>
            </a:rPr>
            <a:t>したものの</a:t>
          </a:r>
          <a:r>
            <a:rPr lang="ja-JP" altLang="ja-JP" sz="900">
              <a:solidFill>
                <a:sysClr val="windowText" lastClr="000000"/>
              </a:solidFill>
              <a:effectLst/>
              <a:latin typeface="+mn-lt"/>
              <a:ea typeface="+mn-ea"/>
              <a:cs typeface="+mn-cs"/>
            </a:rPr>
            <a:t>地方交付税（△</a:t>
          </a:r>
          <a:r>
            <a:rPr lang="en-US" altLang="ja-JP" sz="900">
              <a:solidFill>
                <a:sysClr val="windowText" lastClr="000000"/>
              </a:solidFill>
              <a:effectLst/>
              <a:latin typeface="+mn-lt"/>
              <a:ea typeface="+mn-ea"/>
              <a:cs typeface="+mn-cs"/>
            </a:rPr>
            <a:t>102,438</a:t>
          </a:r>
          <a:r>
            <a:rPr lang="ja-JP" altLang="ja-JP" sz="900">
              <a:solidFill>
                <a:sysClr val="windowText" lastClr="000000"/>
              </a:solidFill>
              <a:effectLst/>
              <a:latin typeface="+mn-lt"/>
              <a:ea typeface="+mn-ea"/>
              <a:cs typeface="+mn-cs"/>
            </a:rPr>
            <a:t>千円）や諸収入（△</a:t>
          </a:r>
          <a:r>
            <a:rPr lang="en-US" altLang="ja-JP" sz="900">
              <a:solidFill>
                <a:sysClr val="windowText" lastClr="000000"/>
              </a:solidFill>
              <a:effectLst/>
              <a:latin typeface="+mn-lt"/>
              <a:ea typeface="+mn-ea"/>
              <a:cs typeface="+mn-cs"/>
            </a:rPr>
            <a:t>240,940</a:t>
          </a:r>
          <a:r>
            <a:rPr lang="ja-JP" altLang="ja-JP" sz="900">
              <a:solidFill>
                <a:sysClr val="windowText" lastClr="000000"/>
              </a:solidFill>
              <a:effectLst/>
              <a:latin typeface="+mn-lt"/>
              <a:ea typeface="+mn-ea"/>
              <a:cs typeface="+mn-cs"/>
            </a:rPr>
            <a:t>千円）</a:t>
          </a:r>
          <a:r>
            <a:rPr lang="ja-JP" altLang="en-US" sz="900">
              <a:solidFill>
                <a:sysClr val="windowText" lastClr="000000"/>
              </a:solidFill>
              <a:effectLst/>
              <a:latin typeface="+mn-lt"/>
              <a:ea typeface="+mn-ea"/>
              <a:cs typeface="+mn-cs"/>
            </a:rPr>
            <a:t>は</a:t>
          </a:r>
          <a:r>
            <a:rPr lang="ja-JP" altLang="ja-JP" sz="900">
              <a:solidFill>
                <a:sysClr val="windowText" lastClr="000000"/>
              </a:solidFill>
              <a:effectLst/>
              <a:latin typeface="+mn-lt"/>
              <a:ea typeface="+mn-ea"/>
              <a:cs typeface="+mn-cs"/>
            </a:rPr>
            <a:t>大幅な減額</a:t>
          </a:r>
          <a:r>
            <a:rPr lang="ja-JP" altLang="en-US" sz="900">
              <a:solidFill>
                <a:sysClr val="windowText" lastClr="000000"/>
              </a:solidFill>
              <a:effectLst/>
              <a:latin typeface="+mn-lt"/>
              <a:ea typeface="+mn-ea"/>
              <a:cs typeface="+mn-cs"/>
            </a:rPr>
            <a:t>となり、</a:t>
          </a:r>
          <a:r>
            <a:rPr lang="ja-JP" altLang="ja-JP" sz="900">
              <a:solidFill>
                <a:sysClr val="windowText" lastClr="000000"/>
              </a:solidFill>
              <a:effectLst/>
              <a:latin typeface="+mn-lt"/>
              <a:ea typeface="+mn-ea"/>
              <a:cs typeface="+mn-cs"/>
            </a:rPr>
            <a:t>補助費等（＋</a:t>
          </a:r>
          <a:r>
            <a:rPr lang="en-US" altLang="ja-JP" sz="900">
              <a:solidFill>
                <a:sysClr val="windowText" lastClr="000000"/>
              </a:solidFill>
              <a:effectLst/>
              <a:latin typeface="+mn-lt"/>
              <a:ea typeface="+mn-ea"/>
              <a:cs typeface="+mn-cs"/>
            </a:rPr>
            <a:t>178,887</a:t>
          </a:r>
          <a:r>
            <a:rPr lang="ja-JP" altLang="ja-JP" sz="900">
              <a:solidFill>
                <a:sysClr val="windowText" lastClr="000000"/>
              </a:solidFill>
              <a:effectLst/>
              <a:latin typeface="+mn-lt"/>
              <a:ea typeface="+mn-ea"/>
              <a:cs typeface="+mn-cs"/>
            </a:rPr>
            <a:t>千円）、普通建設事業（＋</a:t>
          </a:r>
          <a:r>
            <a:rPr lang="en-US" altLang="ja-JP" sz="900">
              <a:solidFill>
                <a:sysClr val="windowText" lastClr="000000"/>
              </a:solidFill>
              <a:effectLst/>
              <a:latin typeface="+mn-lt"/>
              <a:ea typeface="+mn-ea"/>
              <a:cs typeface="+mn-cs"/>
            </a:rPr>
            <a:t>863,448</a:t>
          </a:r>
          <a:r>
            <a:rPr lang="ja-JP" altLang="ja-JP" sz="900">
              <a:solidFill>
                <a:sysClr val="windowText" lastClr="000000"/>
              </a:solidFill>
              <a:effectLst/>
              <a:latin typeface="+mn-lt"/>
              <a:ea typeface="+mn-ea"/>
              <a:cs typeface="+mn-cs"/>
            </a:rPr>
            <a:t>千円）などの増額</a:t>
          </a:r>
          <a:r>
            <a:rPr lang="ja-JP" altLang="en-US" sz="900">
              <a:solidFill>
                <a:sysClr val="windowText" lastClr="000000"/>
              </a:solidFill>
              <a:effectLst/>
              <a:latin typeface="+mn-lt"/>
              <a:ea typeface="+mn-ea"/>
              <a:cs typeface="+mn-cs"/>
            </a:rPr>
            <a:t>など</a:t>
          </a:r>
          <a:r>
            <a:rPr lang="ja-JP" altLang="ja-JP" sz="900">
              <a:solidFill>
                <a:sysClr val="windowText" lastClr="000000"/>
              </a:solidFill>
              <a:effectLst/>
              <a:latin typeface="+mn-lt"/>
              <a:ea typeface="+mn-ea"/>
              <a:cs typeface="+mn-cs"/>
            </a:rPr>
            <a:t>が影響している。</a:t>
          </a:r>
          <a:endParaRPr lang="ja-JP" altLang="ja-JP" sz="9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一般会計</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国の経済対策等により、各年度の構成比は大きく変動している状況であるが、</a:t>
          </a:r>
          <a:r>
            <a:rPr lang="ja-JP" altLang="en-US" sz="1100" b="0" i="0" baseline="0">
              <a:solidFill>
                <a:sysClr val="windowText" lastClr="000000"/>
              </a:solidFill>
              <a:effectLst/>
              <a:latin typeface="+mn-lt"/>
              <a:ea typeface="+mn-ea"/>
              <a:cs typeface="+mn-cs"/>
            </a:rPr>
            <a:t>交付税・諸収入</a:t>
          </a:r>
          <a:r>
            <a:rPr lang="ja-JP" altLang="ja-JP" sz="1100" b="0" i="0" baseline="0">
              <a:solidFill>
                <a:sysClr val="windowText" lastClr="000000"/>
              </a:solidFill>
              <a:effectLst/>
              <a:latin typeface="+mn-lt"/>
              <a:ea typeface="+mn-ea"/>
              <a:cs typeface="+mn-cs"/>
            </a:rPr>
            <a:t>等の財源の減少と</a:t>
          </a:r>
          <a:r>
            <a:rPr lang="ja-JP" altLang="en-US" sz="1100" b="0" i="0" baseline="0">
              <a:solidFill>
                <a:sysClr val="windowText" lastClr="000000"/>
              </a:solidFill>
              <a:effectLst/>
              <a:latin typeface="+mn-lt"/>
              <a:ea typeface="+mn-ea"/>
              <a:cs typeface="+mn-cs"/>
            </a:rPr>
            <a:t>普通建設事業の増額</a:t>
          </a:r>
          <a:r>
            <a:rPr lang="ja-JP" altLang="ja-JP" sz="1100" b="0" i="0" baseline="0">
              <a:solidFill>
                <a:sysClr val="windowText" lastClr="000000"/>
              </a:solidFill>
              <a:effectLst/>
              <a:latin typeface="+mn-lt"/>
              <a:ea typeface="+mn-ea"/>
              <a:cs typeface="+mn-cs"/>
            </a:rPr>
            <a:t>や特別会計への繰出しといった一般財源が必要な経費の増額傾向が続いており、漸減している傾向にある。</a:t>
          </a:r>
          <a:endParaRPr lang="en-US" altLang="ja-JP" sz="1100" b="0" i="0" baseline="0">
            <a:solidFill>
              <a:sysClr val="windowText" lastClr="000000"/>
            </a:solidFill>
            <a:effectLst/>
            <a:latin typeface="+mn-lt"/>
            <a:ea typeface="+mn-ea"/>
            <a:cs typeface="+mn-cs"/>
          </a:endParaRPr>
        </a:p>
        <a:p>
          <a:pPr rtl="0"/>
          <a:endParaRPr lang="ja-JP" altLang="ja-JP" sz="1400">
            <a:solidFill>
              <a:srgbClr val="FF0000"/>
            </a:solidFill>
            <a:effectLst/>
          </a:endParaRPr>
        </a:p>
        <a:p>
          <a:pPr rtl="0"/>
          <a:r>
            <a:rPr lang="ja-JP" altLang="ja-JP" sz="1100" b="0" i="0" baseline="0">
              <a:solidFill>
                <a:sysClr val="windowText" lastClr="000000"/>
              </a:solidFill>
              <a:effectLst/>
              <a:latin typeface="+mn-lt"/>
              <a:ea typeface="+mn-ea"/>
              <a:cs typeface="+mn-cs"/>
            </a:rPr>
            <a:t>国民健康保険事業特別会計</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20</a:t>
          </a:r>
          <a:r>
            <a:rPr lang="ja-JP" altLang="ja-JP" sz="1100" b="0" i="0" baseline="0">
              <a:solidFill>
                <a:sysClr val="windowText" lastClr="000000"/>
              </a:solidFill>
              <a:effectLst/>
              <a:latin typeface="+mn-lt"/>
              <a:ea typeface="+mn-ea"/>
              <a:cs typeface="+mn-cs"/>
            </a:rPr>
            <a:t>年度から、後期高齢者医療制度が開始されたこと、また、人口減少などの影響により被保険者の減少傾向は続いている状況である。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また合併以降、保険料率を改正しておらず、収支状況が悪化してきていため、平成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年度に</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保険料率を改正した。しかしながら、本町の医療費の特殊要件として、精神病院があること、また、被保険者のうち低所得者が多いなど担税能力が低い状況であることから、保険料率の改正がそのまま、赤字解消につながらないため、健康づくりなどといった施策を強く進めていく必要がある。</a:t>
          </a:r>
          <a:endParaRPr lang="ja-JP" altLang="ja-JP" sz="1400">
            <a:solidFill>
              <a:sysClr val="windowText" lastClr="000000"/>
            </a:solidFill>
            <a:effectLst/>
          </a:endParaRPr>
        </a:p>
        <a:p>
          <a:pPr rtl="0"/>
          <a:endParaRPr lang="en-US" altLang="ja-JP" sz="1100" b="0" i="0" baseline="0">
            <a:solidFill>
              <a:srgbClr val="FF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水道事業</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給水収益は</a:t>
          </a:r>
          <a:r>
            <a:rPr lang="en-US" altLang="ja-JP" sz="1100" b="0" i="0" baseline="0">
              <a:solidFill>
                <a:sysClr val="windowText" lastClr="000000"/>
              </a:solidFill>
              <a:effectLst/>
              <a:latin typeface="+mn-lt"/>
              <a:ea typeface="+mn-ea"/>
              <a:cs typeface="+mn-cs"/>
            </a:rPr>
            <a:t>485</a:t>
          </a:r>
          <a:r>
            <a:rPr lang="ja-JP" altLang="ja-JP" sz="1100" b="0" i="0" baseline="0">
              <a:solidFill>
                <a:sysClr val="windowText" lastClr="000000"/>
              </a:solidFill>
              <a:effectLst/>
              <a:latin typeface="+mn-lt"/>
              <a:ea typeface="+mn-ea"/>
              <a:cs typeface="+mn-cs"/>
            </a:rPr>
            <a:t>百万円と前年比</a:t>
          </a:r>
          <a:r>
            <a:rPr lang="en-US" altLang="ja-JP" sz="1100" b="0" i="0" baseline="0">
              <a:solidFill>
                <a:sysClr val="windowText" lastClr="000000"/>
              </a:solidFill>
              <a:effectLst/>
              <a:latin typeface="+mn-lt"/>
              <a:ea typeface="+mn-ea"/>
              <a:cs typeface="+mn-cs"/>
            </a:rPr>
            <a:t>5.4%</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百万円）増加しており、これは</a:t>
          </a:r>
          <a:r>
            <a:rPr lang="ja-JP" altLang="en-US" sz="1100" b="0" i="0" baseline="0">
              <a:solidFill>
                <a:sysClr val="windowText" lastClr="000000"/>
              </a:solidFill>
              <a:effectLst/>
              <a:latin typeface="+mn-lt"/>
              <a:ea typeface="+mn-ea"/>
              <a:cs typeface="+mn-cs"/>
            </a:rPr>
            <a:t>簡易水道事業が上水事業に統合されたことによる給水収益の</a:t>
          </a:r>
          <a:r>
            <a:rPr lang="ja-JP" altLang="ja-JP" sz="1100" b="0" i="0" baseline="0">
              <a:solidFill>
                <a:sysClr val="windowText" lastClr="000000"/>
              </a:solidFill>
              <a:effectLst/>
              <a:latin typeface="+mn-lt"/>
              <a:ea typeface="+mn-ea"/>
              <a:cs typeface="+mn-cs"/>
            </a:rPr>
            <a:t>増加が要因である。費用面</a:t>
          </a:r>
          <a:r>
            <a:rPr lang="ja-JP" altLang="en-US" sz="1100" b="0" i="0" baseline="0">
              <a:solidFill>
                <a:sysClr val="windowText" lastClr="000000"/>
              </a:solidFill>
              <a:effectLst/>
              <a:latin typeface="+mn-lt"/>
              <a:ea typeface="+mn-ea"/>
              <a:cs typeface="+mn-cs"/>
            </a:rPr>
            <a:t>でも</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簡易水道事業が上水事業に統合されたことによる</a:t>
          </a:r>
          <a:r>
            <a:rPr lang="ja-JP" altLang="ja-JP" sz="1100" b="0" i="0" baseline="0">
              <a:solidFill>
                <a:schemeClr val="dk1"/>
              </a:solidFill>
              <a:effectLst/>
              <a:latin typeface="+mn-lt"/>
              <a:ea typeface="+mn-ea"/>
              <a:cs typeface="+mn-cs"/>
            </a:rPr>
            <a:t>増加が</a:t>
          </a:r>
          <a:r>
            <a:rPr lang="ja-JP" altLang="en-US" sz="1100" b="0" i="0" baseline="0">
              <a:solidFill>
                <a:schemeClr val="dk1"/>
              </a:solidFill>
              <a:effectLst/>
              <a:latin typeface="+mn-lt"/>
              <a:ea typeface="+mn-ea"/>
              <a:cs typeface="+mn-cs"/>
            </a:rPr>
            <a:t>大きな</a:t>
          </a:r>
          <a:r>
            <a:rPr lang="ja-JP" altLang="ja-JP" sz="1100" b="0" i="0" baseline="0">
              <a:solidFill>
                <a:schemeClr val="dk1"/>
              </a:solidFill>
              <a:effectLst/>
              <a:latin typeface="+mn-lt"/>
              <a:ea typeface="+mn-ea"/>
              <a:cs typeface="+mn-cs"/>
            </a:rPr>
            <a:t>要因である。</a:t>
          </a:r>
          <a:endParaRPr lang="en-US" altLang="ja-JP" sz="1100" b="0" i="0" baseline="0">
            <a:solidFill>
              <a:srgbClr val="FF0000"/>
            </a:solidFill>
            <a:effectLst/>
            <a:latin typeface="+mn-lt"/>
            <a:ea typeface="+mn-ea"/>
            <a:cs typeface="+mn-cs"/>
          </a:endParaRPr>
        </a:p>
        <a:p>
          <a:pPr rtl="0"/>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年間総配水量は</a:t>
          </a:r>
          <a:r>
            <a:rPr lang="ja-JP" altLang="en-US" sz="1100" b="0" i="0" baseline="0">
              <a:solidFill>
                <a:sysClr val="windowText" lastClr="000000"/>
              </a:solidFill>
              <a:effectLst/>
              <a:latin typeface="+mn-lt"/>
              <a:ea typeface="+mn-ea"/>
              <a:cs typeface="+mn-cs"/>
            </a:rPr>
            <a:t>簡易水道の統合により</a:t>
          </a:r>
          <a:r>
            <a:rPr lang="en-US" altLang="ja-JP" sz="1100" b="0" i="0" baseline="0">
              <a:solidFill>
                <a:sysClr val="windowText" lastClr="000000"/>
              </a:solidFill>
              <a:effectLst/>
              <a:latin typeface="+mn-lt"/>
              <a:ea typeface="+mn-ea"/>
              <a:cs typeface="+mn-cs"/>
            </a:rPr>
            <a:t>2,445</a:t>
          </a:r>
          <a:r>
            <a:rPr lang="ja-JP" altLang="ja-JP" sz="1100" b="0" i="0" baseline="0">
              <a:solidFill>
                <a:sysClr val="windowText" lastClr="000000"/>
              </a:solidFill>
              <a:effectLst/>
              <a:latin typeface="+mn-lt"/>
              <a:ea typeface="+mn-ea"/>
              <a:cs typeface="+mn-cs"/>
            </a:rPr>
            <a:t>千立米と</a:t>
          </a:r>
          <a:r>
            <a:rPr lang="ja-JP" altLang="en-US" sz="1100" b="0" i="0" baseline="0">
              <a:solidFill>
                <a:sysClr val="windowText" lastClr="000000"/>
              </a:solidFill>
              <a:effectLst/>
              <a:latin typeface="+mn-lt"/>
              <a:ea typeface="+mn-ea"/>
              <a:cs typeface="+mn-cs"/>
            </a:rPr>
            <a:t>前年比</a:t>
          </a:r>
          <a:r>
            <a:rPr lang="en-US" altLang="ja-JP" sz="1100" b="0" i="0" baseline="0">
              <a:solidFill>
                <a:sysClr val="windowText" lastClr="000000"/>
              </a:solidFill>
              <a:effectLst/>
              <a:latin typeface="+mn-lt"/>
              <a:ea typeface="+mn-ea"/>
              <a:cs typeface="+mn-cs"/>
            </a:rPr>
            <a:t>10</a:t>
          </a:r>
          <a:r>
            <a:rPr lang="ja-JP" altLang="en-US" sz="1100" b="0" i="0" baseline="0">
              <a:solidFill>
                <a:sysClr val="windowText" lastClr="000000"/>
              </a:solidFill>
              <a:effectLst/>
              <a:latin typeface="+mn-lt"/>
              <a:ea typeface="+mn-ea"/>
              <a:cs typeface="+mn-cs"/>
            </a:rPr>
            <a:t>％増（＋</a:t>
          </a:r>
          <a:r>
            <a:rPr lang="en-US" altLang="ja-JP" sz="1100" b="0" i="0" baseline="0">
              <a:solidFill>
                <a:sysClr val="windowText" lastClr="000000"/>
              </a:solidFill>
              <a:effectLst/>
              <a:latin typeface="+mn-lt"/>
              <a:ea typeface="+mn-ea"/>
              <a:cs typeface="+mn-cs"/>
            </a:rPr>
            <a:t>222</a:t>
          </a:r>
          <a:r>
            <a:rPr lang="ja-JP" altLang="ja-JP" sz="1100" b="0" i="0" baseline="0">
              <a:solidFill>
                <a:sysClr val="windowText" lastClr="000000"/>
              </a:solidFill>
              <a:effectLst/>
              <a:latin typeface="+mn-lt"/>
              <a:ea typeface="+mn-ea"/>
              <a:cs typeface="+mn-cs"/>
            </a:rPr>
            <a:t>千立米</a:t>
          </a:r>
          <a:r>
            <a:rPr lang="ja-JP" altLang="en-US" sz="1100" b="0" i="0" baseline="0">
              <a:solidFill>
                <a:sysClr val="windowText" lastClr="000000"/>
              </a:solidFill>
              <a:effectLst/>
              <a:latin typeface="+mn-lt"/>
              <a:ea typeface="+mn-ea"/>
              <a:cs typeface="+mn-cs"/>
            </a:rPr>
            <a:t>）となった。</a:t>
          </a:r>
          <a:r>
            <a:rPr lang="ja-JP" altLang="ja-JP" sz="1100" b="0" i="0" baseline="0">
              <a:solidFill>
                <a:sysClr val="windowText" lastClr="000000"/>
              </a:solidFill>
              <a:effectLst/>
              <a:latin typeface="+mn-lt"/>
              <a:ea typeface="+mn-ea"/>
              <a:cs typeface="+mn-cs"/>
            </a:rPr>
            <a:t>有収水量は</a:t>
          </a:r>
          <a:r>
            <a:rPr lang="en-US" altLang="ja-JP" sz="1100" b="0" i="0" baseline="0">
              <a:solidFill>
                <a:sysClr val="windowText" lastClr="000000"/>
              </a:solidFill>
              <a:effectLst/>
              <a:latin typeface="+mn-lt"/>
              <a:ea typeface="+mn-ea"/>
              <a:cs typeface="+mn-cs"/>
            </a:rPr>
            <a:t>2,056</a:t>
          </a:r>
          <a:r>
            <a:rPr lang="ja-JP" altLang="ja-JP" sz="1100" b="0" i="0" baseline="0">
              <a:solidFill>
                <a:sysClr val="windowText" lastClr="000000"/>
              </a:solidFill>
              <a:effectLst/>
              <a:latin typeface="+mn-lt"/>
              <a:ea typeface="+mn-ea"/>
              <a:cs typeface="+mn-cs"/>
            </a:rPr>
            <a:t>千立米と</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153</a:t>
          </a:r>
          <a:r>
            <a:rPr lang="ja-JP" altLang="ja-JP" sz="1100" b="0" i="0" baseline="0">
              <a:solidFill>
                <a:sysClr val="windowText" lastClr="000000"/>
              </a:solidFill>
              <a:effectLst/>
              <a:latin typeface="+mn-lt"/>
              <a:ea typeface="+mn-ea"/>
              <a:cs typeface="+mn-cs"/>
            </a:rPr>
            <a:t>千立米）増加</a:t>
          </a:r>
          <a:r>
            <a:rPr lang="ja-JP" altLang="en-US" sz="1100" b="0" i="0" baseline="0">
              <a:solidFill>
                <a:sysClr val="windowText" lastClr="000000"/>
              </a:solidFill>
              <a:effectLst/>
              <a:latin typeface="+mn-lt"/>
              <a:ea typeface="+mn-ea"/>
              <a:cs typeface="+mn-cs"/>
            </a:rPr>
            <a:t>している。また、現在</a:t>
          </a:r>
          <a:r>
            <a:rPr lang="ja-JP" altLang="ja-JP" sz="1100" b="0" i="0" baseline="0">
              <a:solidFill>
                <a:sysClr val="windowText" lastClr="000000"/>
              </a:solidFill>
              <a:effectLst/>
              <a:latin typeface="+mn-lt"/>
              <a:ea typeface="+mn-ea"/>
              <a:cs typeface="+mn-cs"/>
            </a:rPr>
            <a:t>小規模な漏水が多い状況であり、水道施設全体の更新整備を計画的に進めるとともに、老朽管の適切な更新に努める必要がある。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10838663</v>
      </c>
      <c r="BO4" s="372"/>
      <c r="BP4" s="372"/>
      <c r="BQ4" s="372"/>
      <c r="BR4" s="372"/>
      <c r="BS4" s="372"/>
      <c r="BT4" s="372"/>
      <c r="BU4" s="373"/>
      <c r="BV4" s="371">
        <v>9786963</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7.3</v>
      </c>
      <c r="CU4" s="378"/>
      <c r="CV4" s="378"/>
      <c r="CW4" s="378"/>
      <c r="CX4" s="378"/>
      <c r="CY4" s="378"/>
      <c r="CZ4" s="378"/>
      <c r="DA4" s="379"/>
      <c r="DB4" s="377">
        <v>10.6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10251766</v>
      </c>
      <c r="BO5" s="409"/>
      <c r="BP5" s="409"/>
      <c r="BQ5" s="409"/>
      <c r="BR5" s="409"/>
      <c r="BS5" s="409"/>
      <c r="BT5" s="409"/>
      <c r="BU5" s="410"/>
      <c r="BV5" s="408">
        <v>9108555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97.9</v>
      </c>
      <c r="CU5" s="406"/>
      <c r="CV5" s="406"/>
      <c r="CW5" s="406"/>
      <c r="CX5" s="406"/>
      <c r="CY5" s="406"/>
      <c r="CZ5" s="406"/>
      <c r="DA5" s="407"/>
      <c r="DB5" s="405">
        <v>98.5</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586897</v>
      </c>
      <c r="BO6" s="409"/>
      <c r="BP6" s="409"/>
      <c r="BQ6" s="409"/>
      <c r="BR6" s="409"/>
      <c r="BS6" s="409"/>
      <c r="BT6" s="409"/>
      <c r="BU6" s="410"/>
      <c r="BV6" s="408">
        <v>678408</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97.9</v>
      </c>
      <c r="CU6" s="446"/>
      <c r="CV6" s="446"/>
      <c r="CW6" s="446"/>
      <c r="CX6" s="446"/>
      <c r="CY6" s="446"/>
      <c r="CZ6" s="446"/>
      <c r="DA6" s="447"/>
      <c r="DB6" s="445">
        <v>98.5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186498</v>
      </c>
      <c r="BO7" s="409"/>
      <c r="BP7" s="409"/>
      <c r="BQ7" s="409"/>
      <c r="BR7" s="409"/>
      <c r="BS7" s="409"/>
      <c r="BT7" s="409"/>
      <c r="BU7" s="410"/>
      <c r="BV7" s="408">
        <v>86636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5451301</v>
      </c>
      <c r="CU7" s="409"/>
      <c r="CV7" s="409"/>
      <c r="CW7" s="409"/>
      <c r="CX7" s="409"/>
      <c r="CY7" s="409"/>
      <c r="CZ7" s="409"/>
      <c r="DA7" s="410"/>
      <c r="DB7" s="408">
        <v>5569626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400399</v>
      </c>
      <c r="BO8" s="409"/>
      <c r="BP8" s="409"/>
      <c r="BQ8" s="409"/>
      <c r="BR8" s="409"/>
      <c r="BS8" s="409"/>
      <c r="BT8" s="409"/>
      <c r="BU8" s="410"/>
      <c r="BV8" s="408">
        <v>591772</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0.31</v>
      </c>
      <c r="CU8" s="449"/>
      <c r="CV8" s="449"/>
      <c r="CW8" s="449"/>
      <c r="CX8" s="449"/>
      <c r="CY8" s="449"/>
      <c r="CZ8" s="449"/>
      <c r="DA8" s="450"/>
      <c r="DB8" s="448">
        <v>0.32</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14862</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95</v>
      </c>
      <c r="AV9" s="441"/>
      <c r="AW9" s="441"/>
      <c r="AX9" s="441"/>
      <c r="AY9" s="442" t="s">
        <v>108</v>
      </c>
      <c r="AZ9" s="443"/>
      <c r="BA9" s="443"/>
      <c r="BB9" s="443"/>
      <c r="BC9" s="443"/>
      <c r="BD9" s="443"/>
      <c r="BE9" s="443"/>
      <c r="BF9" s="443"/>
      <c r="BG9" s="443"/>
      <c r="BH9" s="443"/>
      <c r="BI9" s="443"/>
      <c r="BJ9" s="443"/>
      <c r="BK9" s="443"/>
      <c r="BL9" s="443"/>
      <c r="BM9" s="444"/>
      <c r="BN9" s="408">
        <v>-239724</v>
      </c>
      <c r="BO9" s="409"/>
      <c r="BP9" s="409"/>
      <c r="BQ9" s="409"/>
      <c r="BR9" s="409"/>
      <c r="BS9" s="409"/>
      <c r="BT9" s="409"/>
      <c r="BU9" s="410"/>
      <c r="BV9" s="408">
        <v>44414</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13.3</v>
      </c>
      <c r="CU9" s="406"/>
      <c r="CV9" s="406"/>
      <c r="CW9" s="406"/>
      <c r="CX9" s="406"/>
      <c r="CY9" s="406"/>
      <c r="CZ9" s="406"/>
      <c r="DA9" s="407"/>
      <c r="DB9" s="405">
        <v>13.1</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110</v>
      </c>
      <c r="M10" s="438"/>
      <c r="N10" s="438"/>
      <c r="O10" s="438"/>
      <c r="P10" s="438"/>
      <c r="Q10" s="439"/>
      <c r="R10" s="459">
        <v>16152</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2538</v>
      </c>
      <c r="BO10" s="409"/>
      <c r="BP10" s="409"/>
      <c r="BQ10" s="409"/>
      <c r="BR10" s="409"/>
      <c r="BS10" s="409"/>
      <c r="BT10" s="409"/>
      <c r="BU10" s="410"/>
      <c r="BV10" s="408">
        <v>77460</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14976</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200000</v>
      </c>
      <c r="BO12" s="409"/>
      <c r="BP12" s="409"/>
      <c r="BQ12" s="409"/>
      <c r="BR12" s="409"/>
      <c r="BS12" s="409"/>
      <c r="BT12" s="409"/>
      <c r="BU12" s="410"/>
      <c r="BV12" s="408">
        <v>363209</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14834</v>
      </c>
      <c r="S13" s="490"/>
      <c r="T13" s="490"/>
      <c r="U13" s="490"/>
      <c r="V13" s="491"/>
      <c r="W13" s="424" t="s">
        <v>134</v>
      </c>
      <c r="X13" s="425"/>
      <c r="Y13" s="425"/>
      <c r="Z13" s="425"/>
      <c r="AA13" s="425"/>
      <c r="AB13" s="415"/>
      <c r="AC13" s="459">
        <v>364</v>
      </c>
      <c r="AD13" s="460"/>
      <c r="AE13" s="460"/>
      <c r="AF13" s="460"/>
      <c r="AG13" s="499"/>
      <c r="AH13" s="459">
        <v>408</v>
      </c>
      <c r="AI13" s="460"/>
      <c r="AJ13" s="460"/>
      <c r="AK13" s="460"/>
      <c r="AL13" s="461"/>
      <c r="AM13" s="437" t="s">
        <v>135</v>
      </c>
      <c r="AN13" s="438"/>
      <c r="AO13" s="438"/>
      <c r="AP13" s="438"/>
      <c r="AQ13" s="438"/>
      <c r="AR13" s="438"/>
      <c r="AS13" s="438"/>
      <c r="AT13" s="439"/>
      <c r="AU13" s="440" t="s">
        <v>112</v>
      </c>
      <c r="AV13" s="441"/>
      <c r="AW13" s="441"/>
      <c r="AX13" s="441"/>
      <c r="AY13" s="442" t="s">
        <v>136</v>
      </c>
      <c r="AZ13" s="443"/>
      <c r="BA13" s="443"/>
      <c r="BB13" s="443"/>
      <c r="BC13" s="443"/>
      <c r="BD13" s="443"/>
      <c r="BE13" s="443"/>
      <c r="BF13" s="443"/>
      <c r="BG13" s="443"/>
      <c r="BH13" s="443"/>
      <c r="BI13" s="443"/>
      <c r="BJ13" s="443"/>
      <c r="BK13" s="443"/>
      <c r="BL13" s="443"/>
      <c r="BM13" s="444"/>
      <c r="BN13" s="408">
        <v>-437186</v>
      </c>
      <c r="BO13" s="409"/>
      <c r="BP13" s="409"/>
      <c r="BQ13" s="409"/>
      <c r="BR13" s="409"/>
      <c r="BS13" s="409"/>
      <c r="BT13" s="409"/>
      <c r="BU13" s="410"/>
      <c r="BV13" s="408">
        <v>-241335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5.0999999999999996</v>
      </c>
      <c r="CU13" s="406"/>
      <c r="CV13" s="406"/>
      <c r="CW13" s="406"/>
      <c r="CX13" s="406"/>
      <c r="CY13" s="406"/>
      <c r="CZ13" s="406"/>
      <c r="DA13" s="407"/>
      <c r="DB13" s="405">
        <v>4.3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15238</v>
      </c>
      <c r="S14" s="490"/>
      <c r="T14" s="490"/>
      <c r="U14" s="490"/>
      <c r="V14" s="491"/>
      <c r="W14" s="398"/>
      <c r="X14" s="399"/>
      <c r="Y14" s="399"/>
      <c r="Z14" s="399"/>
      <c r="AA14" s="399"/>
      <c r="AB14" s="388"/>
      <c r="AC14" s="492">
        <v>5.5</v>
      </c>
      <c r="AD14" s="493"/>
      <c r="AE14" s="493"/>
      <c r="AF14" s="493"/>
      <c r="AG14" s="494"/>
      <c r="AH14" s="492">
        <v>5.7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140</v>
      </c>
      <c r="CU14" s="504"/>
      <c r="CV14" s="504"/>
      <c r="CW14" s="504"/>
      <c r="CX14" s="504"/>
      <c r="CY14" s="504"/>
      <c r="CZ14" s="504"/>
      <c r="DA14" s="505"/>
      <c r="DB14" s="503" t="s">
        <v>132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133</v>
      </c>
      <c r="N15" s="497"/>
      <c r="O15" s="497"/>
      <c r="P15" s="497"/>
      <c r="Q15" s="498"/>
      <c r="R15" s="489">
        <v>15109</v>
      </c>
      <c r="S15" s="490"/>
      <c r="T15" s="490"/>
      <c r="U15" s="490"/>
      <c r="V15" s="491"/>
      <c r="W15" s="424" t="s">
        <v>141</v>
      </c>
      <c r="X15" s="425"/>
      <c r="Y15" s="425"/>
      <c r="Z15" s="425"/>
      <c r="AA15" s="425"/>
      <c r="AB15" s="415"/>
      <c r="AC15" s="459">
        <v>2190</v>
      </c>
      <c r="AD15" s="460"/>
      <c r="AE15" s="460"/>
      <c r="AF15" s="460"/>
      <c r="AG15" s="499"/>
      <c r="AH15" s="459">
        <v>2495</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1465620</v>
      </c>
      <c r="BO15" s="372"/>
      <c r="BP15" s="372"/>
      <c r="BQ15" s="372"/>
      <c r="BR15" s="372"/>
      <c r="BS15" s="372"/>
      <c r="BT15" s="372"/>
      <c r="BU15" s="373"/>
      <c r="BV15" s="371">
        <v>1489425</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33.1</v>
      </c>
      <c r="AD16" s="493"/>
      <c r="AE16" s="493"/>
      <c r="AF16" s="493"/>
      <c r="AG16" s="494"/>
      <c r="AH16" s="492">
        <v>34.799999999999997</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4689988</v>
      </c>
      <c r="BO16" s="409"/>
      <c r="BP16" s="409"/>
      <c r="BQ16" s="409"/>
      <c r="BR16" s="409"/>
      <c r="BS16" s="409"/>
      <c r="BT16" s="409"/>
      <c r="BU16" s="410"/>
      <c r="BV16" s="408">
        <v>4729103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4069</v>
      </c>
      <c r="AD17" s="460"/>
      <c r="AE17" s="460"/>
      <c r="AF17" s="460"/>
      <c r="AG17" s="499"/>
      <c r="AH17" s="459">
        <v>4273</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1849763</v>
      </c>
      <c r="BO17" s="409"/>
      <c r="BP17" s="409"/>
      <c r="BQ17" s="409"/>
      <c r="BR17" s="409"/>
      <c r="BS17" s="409"/>
      <c r="BT17" s="409"/>
      <c r="BU17" s="410"/>
      <c r="BV17" s="408">
        <v>1873733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95.59</v>
      </c>
      <c r="M18" s="521"/>
      <c r="N18" s="521"/>
      <c r="O18" s="521"/>
      <c r="P18" s="521"/>
      <c r="Q18" s="521"/>
      <c r="R18" s="522"/>
      <c r="S18" s="522"/>
      <c r="T18" s="522"/>
      <c r="U18" s="522"/>
      <c r="V18" s="523"/>
      <c r="W18" s="426"/>
      <c r="X18" s="427"/>
      <c r="Y18" s="427"/>
      <c r="Z18" s="427"/>
      <c r="AA18" s="427"/>
      <c r="AB18" s="418"/>
      <c r="AC18" s="524">
        <v>61.4</v>
      </c>
      <c r="AD18" s="525"/>
      <c r="AE18" s="525"/>
      <c r="AF18" s="525"/>
      <c r="AG18" s="526"/>
      <c r="AH18" s="524">
        <v>59.5</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5152483</v>
      </c>
      <c r="BO18" s="409"/>
      <c r="BP18" s="409"/>
      <c r="BQ18" s="409"/>
      <c r="BR18" s="409"/>
      <c r="BS18" s="409"/>
      <c r="BT18" s="409"/>
      <c r="BU18" s="410"/>
      <c r="BV18" s="408">
        <v>5218730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155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6772500</v>
      </c>
      <c r="BO19" s="409"/>
      <c r="BP19" s="409"/>
      <c r="BQ19" s="409"/>
      <c r="BR19" s="409"/>
      <c r="BS19" s="409"/>
      <c r="BT19" s="409"/>
      <c r="BU19" s="410"/>
      <c r="BV19" s="408">
        <v>6935620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6411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9525913</v>
      </c>
      <c r="BO23" s="409"/>
      <c r="BP23" s="409"/>
      <c r="BQ23" s="409"/>
      <c r="BR23" s="409"/>
      <c r="BS23" s="409"/>
      <c r="BT23" s="409"/>
      <c r="BU23" s="410"/>
      <c r="BV23" s="408">
        <v>8889212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7590</v>
      </c>
      <c r="R24" s="460"/>
      <c r="S24" s="460"/>
      <c r="T24" s="460"/>
      <c r="U24" s="460"/>
      <c r="V24" s="499"/>
      <c r="W24" s="558"/>
      <c r="X24" s="546"/>
      <c r="Y24" s="547"/>
      <c r="Z24" s="458" t="s">
        <v>165</v>
      </c>
      <c r="AA24" s="438"/>
      <c r="AB24" s="438"/>
      <c r="AC24" s="438"/>
      <c r="AD24" s="438"/>
      <c r="AE24" s="438"/>
      <c r="AF24" s="438"/>
      <c r="AG24" s="439"/>
      <c r="AH24" s="459">
        <v>153</v>
      </c>
      <c r="AI24" s="460"/>
      <c r="AJ24" s="460"/>
      <c r="AK24" s="460"/>
      <c r="AL24" s="499"/>
      <c r="AM24" s="459">
        <v>446454</v>
      </c>
      <c r="AN24" s="460"/>
      <c r="AO24" s="460"/>
      <c r="AP24" s="460"/>
      <c r="AQ24" s="460"/>
      <c r="AR24" s="499"/>
      <c r="AS24" s="459">
        <v>2918</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7535215</v>
      </c>
      <c r="BO24" s="409"/>
      <c r="BP24" s="409"/>
      <c r="BQ24" s="409"/>
      <c r="BR24" s="409"/>
      <c r="BS24" s="409"/>
      <c r="BT24" s="409"/>
      <c r="BU24" s="410"/>
      <c r="BV24" s="408">
        <v>6627214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2</v>
      </c>
      <c r="M25" s="460"/>
      <c r="N25" s="460"/>
      <c r="O25" s="460"/>
      <c r="P25" s="499"/>
      <c r="Q25" s="459">
        <v>5700</v>
      </c>
      <c r="R25" s="460"/>
      <c r="S25" s="460"/>
      <c r="T25" s="460"/>
      <c r="U25" s="460"/>
      <c r="V25" s="499"/>
      <c r="W25" s="558"/>
      <c r="X25" s="546"/>
      <c r="Y25" s="547"/>
      <c r="Z25" s="458" t="s">
        <v>168</v>
      </c>
      <c r="AA25" s="438"/>
      <c r="AB25" s="438"/>
      <c r="AC25" s="438"/>
      <c r="AD25" s="438"/>
      <c r="AE25" s="438"/>
      <c r="AF25" s="438"/>
      <c r="AG25" s="439"/>
      <c r="AH25" s="459" t="s">
        <v>140</v>
      </c>
      <c r="AI25" s="460"/>
      <c r="AJ25" s="460"/>
      <c r="AK25" s="460"/>
      <c r="AL25" s="499"/>
      <c r="AM25" s="459" t="s">
        <v>140</v>
      </c>
      <c r="AN25" s="460"/>
      <c r="AO25" s="460"/>
      <c r="AP25" s="460"/>
      <c r="AQ25" s="460"/>
      <c r="AR25" s="499"/>
      <c r="AS25" s="459" t="s">
        <v>140</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295642</v>
      </c>
      <c r="BO25" s="372"/>
      <c r="BP25" s="372"/>
      <c r="BQ25" s="372"/>
      <c r="BR25" s="372"/>
      <c r="BS25" s="372"/>
      <c r="BT25" s="372"/>
      <c r="BU25" s="373"/>
      <c r="BV25" s="371">
        <v>294080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5250</v>
      </c>
      <c r="R26" s="460"/>
      <c r="S26" s="460"/>
      <c r="T26" s="460"/>
      <c r="U26" s="460"/>
      <c r="V26" s="499"/>
      <c r="W26" s="558"/>
      <c r="X26" s="546"/>
      <c r="Y26" s="547"/>
      <c r="Z26" s="458" t="s">
        <v>171</v>
      </c>
      <c r="AA26" s="568"/>
      <c r="AB26" s="568"/>
      <c r="AC26" s="568"/>
      <c r="AD26" s="568"/>
      <c r="AE26" s="568"/>
      <c r="AF26" s="568"/>
      <c r="AG26" s="569"/>
      <c r="AH26" s="459">
        <v>8</v>
      </c>
      <c r="AI26" s="460"/>
      <c r="AJ26" s="460"/>
      <c r="AK26" s="460"/>
      <c r="AL26" s="499"/>
      <c r="AM26" s="459">
        <v>23224</v>
      </c>
      <c r="AN26" s="460"/>
      <c r="AO26" s="460"/>
      <c r="AP26" s="460"/>
      <c r="AQ26" s="460"/>
      <c r="AR26" s="499"/>
      <c r="AS26" s="459">
        <v>2903</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140</v>
      </c>
      <c r="BO26" s="409"/>
      <c r="BP26" s="409"/>
      <c r="BQ26" s="409"/>
      <c r="BR26" s="409"/>
      <c r="BS26" s="409"/>
      <c r="BT26" s="409"/>
      <c r="BU26" s="410"/>
      <c r="BV26" s="408" t="s">
        <v>140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3150</v>
      </c>
      <c r="R27" s="460"/>
      <c r="S27" s="460"/>
      <c r="T27" s="460"/>
      <c r="U27" s="460"/>
      <c r="V27" s="499"/>
      <c r="W27" s="558"/>
      <c r="X27" s="546"/>
      <c r="Y27" s="547"/>
      <c r="Z27" s="458" t="s">
        <v>174</v>
      </c>
      <c r="AA27" s="438"/>
      <c r="AB27" s="438"/>
      <c r="AC27" s="438"/>
      <c r="AD27" s="438"/>
      <c r="AE27" s="438"/>
      <c r="AF27" s="438"/>
      <c r="AG27" s="439"/>
      <c r="AH27" s="459">
        <v>18</v>
      </c>
      <c r="AI27" s="460"/>
      <c r="AJ27" s="460"/>
      <c r="AK27" s="460"/>
      <c r="AL27" s="499"/>
      <c r="AM27" s="459">
        <v>53982</v>
      </c>
      <c r="AN27" s="460"/>
      <c r="AO27" s="460"/>
      <c r="AP27" s="460"/>
      <c r="AQ27" s="460"/>
      <c r="AR27" s="499"/>
      <c r="AS27" s="459">
        <v>2999</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140</v>
      </c>
      <c r="BO27" s="582"/>
      <c r="BP27" s="582"/>
      <c r="BQ27" s="582"/>
      <c r="BR27" s="582"/>
      <c r="BS27" s="582"/>
      <c r="BT27" s="582"/>
      <c r="BU27" s="583"/>
      <c r="BV27" s="581" t="s">
        <v>132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2600</v>
      </c>
      <c r="R28" s="460"/>
      <c r="S28" s="460"/>
      <c r="T28" s="460"/>
      <c r="U28" s="460"/>
      <c r="V28" s="499"/>
      <c r="W28" s="558"/>
      <c r="X28" s="546"/>
      <c r="Y28" s="547"/>
      <c r="Z28" s="458" t="s">
        <v>177</v>
      </c>
      <c r="AA28" s="438"/>
      <c r="AB28" s="438"/>
      <c r="AC28" s="438"/>
      <c r="AD28" s="438"/>
      <c r="AE28" s="438"/>
      <c r="AF28" s="438"/>
      <c r="AG28" s="439"/>
      <c r="AH28" s="459" t="s">
        <v>132</v>
      </c>
      <c r="AI28" s="460"/>
      <c r="AJ28" s="460"/>
      <c r="AK28" s="460"/>
      <c r="AL28" s="499"/>
      <c r="AM28" s="459" t="s">
        <v>140</v>
      </c>
      <c r="AN28" s="460"/>
      <c r="AO28" s="460"/>
      <c r="AP28" s="460"/>
      <c r="AQ28" s="460"/>
      <c r="AR28" s="499"/>
      <c r="AS28" s="459" t="s">
        <v>140</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1487562</v>
      </c>
      <c r="BO28" s="372"/>
      <c r="BP28" s="372"/>
      <c r="BQ28" s="372"/>
      <c r="BR28" s="372"/>
      <c r="BS28" s="372"/>
      <c r="BT28" s="372"/>
      <c r="BU28" s="373"/>
      <c r="BV28" s="371">
        <v>1364024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12</v>
      </c>
      <c r="M29" s="460"/>
      <c r="N29" s="460"/>
      <c r="O29" s="460"/>
      <c r="P29" s="499"/>
      <c r="Q29" s="459">
        <v>2370</v>
      </c>
      <c r="R29" s="460"/>
      <c r="S29" s="460"/>
      <c r="T29" s="460"/>
      <c r="U29" s="460"/>
      <c r="V29" s="499"/>
      <c r="W29" s="559"/>
      <c r="X29" s="560"/>
      <c r="Y29" s="561"/>
      <c r="Z29" s="458" t="s">
        <v>180</v>
      </c>
      <c r="AA29" s="438"/>
      <c r="AB29" s="438"/>
      <c r="AC29" s="438"/>
      <c r="AD29" s="438"/>
      <c r="AE29" s="438"/>
      <c r="AF29" s="438"/>
      <c r="AG29" s="439"/>
      <c r="AH29" s="459">
        <v>171</v>
      </c>
      <c r="AI29" s="460"/>
      <c r="AJ29" s="460"/>
      <c r="AK29" s="460"/>
      <c r="AL29" s="499"/>
      <c r="AM29" s="459">
        <v>500436</v>
      </c>
      <c r="AN29" s="460"/>
      <c r="AO29" s="460"/>
      <c r="AP29" s="460"/>
      <c r="AQ29" s="460"/>
      <c r="AR29" s="499"/>
      <c r="AS29" s="459">
        <v>2927</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2233273</v>
      </c>
      <c r="BO29" s="409"/>
      <c r="BP29" s="409"/>
      <c r="BQ29" s="409"/>
      <c r="BR29" s="409"/>
      <c r="BS29" s="409"/>
      <c r="BT29" s="409"/>
      <c r="BU29" s="410"/>
      <c r="BV29" s="408">
        <v>2633511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94.1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2851426</v>
      </c>
      <c r="BO30" s="582"/>
      <c r="BP30" s="582"/>
      <c r="BQ30" s="582"/>
      <c r="BR30" s="582"/>
      <c r="BS30" s="582"/>
      <c r="BT30" s="582"/>
      <c r="BU30" s="583"/>
      <c r="BV30" s="581">
        <v>2866782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189</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189</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小豆地区広域行政事務組合（一般会計）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小豆島オリーブ公園</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IF('各会計、関係団体の財政状況及び健全化判断比率'!B34="","",'各会計、関係団体の財政状況及び健全化判断比率'!B34)</f>
        <v>介護保険施設事業会計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小豆地区広域行政事務組合（広域連携事業基金）</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岬の分教場保存会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小豆地区広域行政事務組合（介護サービス事業）</v>
      </c>
      <c r="BZ36" s="595"/>
      <c r="CA36" s="595"/>
      <c r="CB36" s="595"/>
      <c r="CC36" s="595"/>
      <c r="CD36" s="595"/>
      <c r="CE36" s="595"/>
      <c r="CF36" s="595"/>
      <c r="CG36" s="595"/>
      <c r="CH36" s="595"/>
      <c r="CI36" s="595"/>
      <c r="CJ36" s="595"/>
      <c r="CK36" s="595"/>
      <c r="CL36" s="595"/>
      <c r="CM36" s="595"/>
      <c r="CN36" s="193"/>
      <c r="CO36" s="594">
        <f t="shared" si="3"/>
        <v>20</v>
      </c>
      <c r="CP36" s="594"/>
      <c r="CQ36" s="595" t="str">
        <f>IF('各会計、関係団体の財政状況及び健全化判断比率'!BS9="","",'各会計、関係団体の財政状況及び健全化判断比率'!BS9)</f>
        <v>小豆島ふるさと村</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小豆地区広域行政事務組合（用水供給事業）</v>
      </c>
      <c r="BZ37" s="595"/>
      <c r="CA37" s="595"/>
      <c r="CB37" s="595"/>
      <c r="CC37" s="595"/>
      <c r="CD37" s="595"/>
      <c r="CE37" s="595"/>
      <c r="CF37" s="595"/>
      <c r="CG37" s="595"/>
      <c r="CH37" s="595"/>
      <c r="CI37" s="595"/>
      <c r="CJ37" s="595"/>
      <c r="CK37" s="595"/>
      <c r="CL37" s="595"/>
      <c r="CM37" s="595"/>
      <c r="CN37" s="193"/>
      <c r="CO37" s="594">
        <f t="shared" si="3"/>
        <v>21</v>
      </c>
      <c r="CP37" s="594"/>
      <c r="CQ37" s="595" t="str">
        <f>IF('各会計、関係団体の財政状況及び健全化判断比率'!BS10="","",'各会計、関係団体の財政状況及び健全化判断比率'!BS10)</f>
        <v>小豆島オリーブバス</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6</v>
      </c>
      <c r="V38" s="594"/>
      <c r="W38" s="595" t="str">
        <f>IF('各会計、関係団体の財政状況及び健全化判断比率'!B32="","",'各会計、関係団体の財政状況及び健全化判断比率'!B32)</f>
        <v>介護予防支援事業特別会計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伝法川防災溜池事業組合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香川県市町総合事務組合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香川県後期高齢者医療広域連合（一般会計）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香川県後期高齢者医療広域連合（後期高齢者医療事業）</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17</v>
      </c>
      <c r="BX42" s="594"/>
      <c r="BY42" s="595" t="str">
        <f>IF('各会計、関係団体の財政状況及び健全化判断比率'!B76="","",'各会計、関係団体の財政状況及び健全化判断比率'!B76)</f>
        <v>小豆島中央病院企業団</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MXhaRFQ/VetIdzfDrND0SRqzpnC1wPoq3az5mh1fTHYOxa5tCC70dLZYQkkKgftXQ0WCDAJQhyFOBAuUsagOA==" saltValue="uiFJjG250O+tCiPaj7j5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6" t="s">
        <v>561</v>
      </c>
      <c r="D34" s="1186"/>
      <c r="E34" s="1187"/>
      <c r="F34" s="32">
        <v>30.15</v>
      </c>
      <c r="G34" s="33">
        <v>31.44</v>
      </c>
      <c r="H34" s="33">
        <v>19.399999999999999</v>
      </c>
      <c r="I34" s="33">
        <v>19.93</v>
      </c>
      <c r="J34" s="34">
        <v>17.760000000000002</v>
      </c>
      <c r="K34" s="22"/>
      <c r="L34" s="22"/>
      <c r="M34" s="22"/>
      <c r="N34" s="22"/>
      <c r="O34" s="22"/>
      <c r="P34" s="22"/>
    </row>
    <row r="35" spans="1:16" ht="39" customHeight="1" x14ac:dyDescent="0.15">
      <c r="A35" s="22"/>
      <c r="B35" s="35"/>
      <c r="C35" s="1180" t="s">
        <v>562</v>
      </c>
      <c r="D35" s="1181"/>
      <c r="E35" s="1182"/>
      <c r="F35" s="36">
        <v>13.77</v>
      </c>
      <c r="G35" s="37">
        <v>8.3699999999999992</v>
      </c>
      <c r="H35" s="37">
        <v>9.7100000000000009</v>
      </c>
      <c r="I35" s="37">
        <v>11.49</v>
      </c>
      <c r="J35" s="38">
        <v>7.34</v>
      </c>
      <c r="K35" s="22"/>
      <c r="L35" s="22"/>
      <c r="M35" s="22"/>
      <c r="N35" s="22"/>
      <c r="O35" s="22"/>
      <c r="P35" s="22"/>
    </row>
    <row r="36" spans="1:16" ht="39" customHeight="1" x14ac:dyDescent="0.15">
      <c r="A36" s="22"/>
      <c r="B36" s="35"/>
      <c r="C36" s="1180" t="s">
        <v>563</v>
      </c>
      <c r="D36" s="1181"/>
      <c r="E36" s="1182"/>
      <c r="F36" s="36">
        <v>4.32</v>
      </c>
      <c r="G36" s="37">
        <v>3.93</v>
      </c>
      <c r="H36" s="37">
        <v>3.34</v>
      </c>
      <c r="I36" s="37">
        <v>1.64</v>
      </c>
      <c r="J36" s="38">
        <v>1.44</v>
      </c>
      <c r="K36" s="22"/>
      <c r="L36" s="22"/>
      <c r="M36" s="22"/>
      <c r="N36" s="22"/>
      <c r="O36" s="22"/>
      <c r="P36" s="22"/>
    </row>
    <row r="37" spans="1:16" ht="39" customHeight="1" x14ac:dyDescent="0.15">
      <c r="A37" s="22"/>
      <c r="B37" s="35"/>
      <c r="C37" s="1180" t="s">
        <v>564</v>
      </c>
      <c r="D37" s="1181"/>
      <c r="E37" s="1182"/>
      <c r="F37" s="36">
        <v>0.52</v>
      </c>
      <c r="G37" s="37">
        <v>0.28000000000000003</v>
      </c>
      <c r="H37" s="37">
        <v>0.33</v>
      </c>
      <c r="I37" s="37">
        <v>0.46</v>
      </c>
      <c r="J37" s="38">
        <v>0.85</v>
      </c>
      <c r="K37" s="22"/>
      <c r="L37" s="22"/>
      <c r="M37" s="22"/>
      <c r="N37" s="22"/>
      <c r="O37" s="22"/>
      <c r="P37" s="22"/>
    </row>
    <row r="38" spans="1:16" ht="39" customHeight="1" x14ac:dyDescent="0.15">
      <c r="A38" s="22"/>
      <c r="B38" s="35"/>
      <c r="C38" s="1180" t="s">
        <v>565</v>
      </c>
      <c r="D38" s="1181"/>
      <c r="E38" s="1182"/>
      <c r="F38" s="36">
        <v>0.08</v>
      </c>
      <c r="G38" s="37">
        <v>2.35</v>
      </c>
      <c r="H38" s="37">
        <v>0</v>
      </c>
      <c r="I38" s="37">
        <v>0.06</v>
      </c>
      <c r="J38" s="38">
        <v>0.61</v>
      </c>
      <c r="K38" s="22"/>
      <c r="L38" s="22"/>
      <c r="M38" s="22"/>
      <c r="N38" s="22"/>
      <c r="O38" s="22"/>
      <c r="P38" s="22"/>
    </row>
    <row r="39" spans="1:16" ht="39" customHeight="1" x14ac:dyDescent="0.15">
      <c r="A39" s="22"/>
      <c r="B39" s="35"/>
      <c r="C39" s="1180" t="s">
        <v>566</v>
      </c>
      <c r="D39" s="1181"/>
      <c r="E39" s="1182"/>
      <c r="F39" s="36">
        <v>0.44</v>
      </c>
      <c r="G39" s="37">
        <v>0.28999999999999998</v>
      </c>
      <c r="H39" s="37">
        <v>0.25</v>
      </c>
      <c r="I39" s="37">
        <v>0.2</v>
      </c>
      <c r="J39" s="38">
        <v>0.05</v>
      </c>
      <c r="K39" s="22"/>
      <c r="L39" s="22"/>
      <c r="M39" s="22"/>
      <c r="N39" s="22"/>
      <c r="O39" s="22"/>
      <c r="P39" s="22"/>
    </row>
    <row r="40" spans="1:16" ht="39" customHeight="1" x14ac:dyDescent="0.15">
      <c r="A40" s="22"/>
      <c r="B40" s="35"/>
      <c r="C40" s="1180" t="s">
        <v>567</v>
      </c>
      <c r="D40" s="1181"/>
      <c r="E40" s="1182"/>
      <c r="F40" s="36">
        <v>0.01</v>
      </c>
      <c r="G40" s="37">
        <v>0.02</v>
      </c>
      <c r="H40" s="37">
        <v>0.01</v>
      </c>
      <c r="I40" s="37">
        <v>0</v>
      </c>
      <c r="J40" s="38">
        <v>0</v>
      </c>
      <c r="K40" s="22"/>
      <c r="L40" s="22"/>
      <c r="M40" s="22"/>
      <c r="N40" s="22"/>
      <c r="O40" s="22"/>
      <c r="P40" s="22"/>
    </row>
    <row r="41" spans="1:16" ht="39" customHeight="1" x14ac:dyDescent="0.15">
      <c r="A41" s="22"/>
      <c r="B41" s="35"/>
      <c r="C41" s="1180" t="s">
        <v>568</v>
      </c>
      <c r="D41" s="1181"/>
      <c r="E41" s="1182"/>
      <c r="F41" s="36">
        <v>0</v>
      </c>
      <c r="G41" s="37">
        <v>0</v>
      </c>
      <c r="H41" s="37">
        <v>0</v>
      </c>
      <c r="I41" s="37">
        <v>0</v>
      </c>
      <c r="J41" s="38">
        <v>0</v>
      </c>
      <c r="K41" s="22"/>
      <c r="L41" s="22"/>
      <c r="M41" s="22"/>
      <c r="N41" s="22"/>
      <c r="O41" s="22"/>
      <c r="P41" s="22"/>
    </row>
    <row r="42" spans="1:16" ht="39" customHeight="1" x14ac:dyDescent="0.15">
      <c r="A42" s="22"/>
      <c r="B42" s="39"/>
      <c r="C42" s="1180" t="s">
        <v>569</v>
      </c>
      <c r="D42" s="1181"/>
      <c r="E42" s="1182"/>
      <c r="F42" s="36" t="s">
        <v>509</v>
      </c>
      <c r="G42" s="37" t="s">
        <v>509</v>
      </c>
      <c r="H42" s="37" t="s">
        <v>509</v>
      </c>
      <c r="I42" s="37" t="s">
        <v>509</v>
      </c>
      <c r="J42" s="38" t="s">
        <v>509</v>
      </c>
      <c r="K42" s="22"/>
      <c r="L42" s="22"/>
      <c r="M42" s="22"/>
      <c r="N42" s="22"/>
      <c r="O42" s="22"/>
      <c r="P42" s="22"/>
    </row>
    <row r="43" spans="1:16" ht="39" customHeight="1" thickBot="1" x14ac:dyDescent="0.2">
      <c r="A43" s="22"/>
      <c r="B43" s="40"/>
      <c r="C43" s="1183" t="s">
        <v>570</v>
      </c>
      <c r="D43" s="1184"/>
      <c r="E43" s="1185"/>
      <c r="F43" s="41">
        <v>8.4499999999999993</v>
      </c>
      <c r="G43" s="42">
        <v>9.0500000000000007</v>
      </c>
      <c r="H43" s="42">
        <v>7.1</v>
      </c>
      <c r="I43" s="42">
        <v>0.78</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Xb8884DyUUhTQoacKxDlkCaJczdw/uqAh6ho0iCR3sECxtDy89oO0wl1vfC8kRGE9gUpbU7wzA8EpoD/52UvA==" saltValue="rPFvXb2523ye5Dn6wU2w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882</v>
      </c>
      <c r="L45" s="60">
        <v>843</v>
      </c>
      <c r="M45" s="60">
        <v>873</v>
      </c>
      <c r="N45" s="60">
        <v>1231</v>
      </c>
      <c r="O45" s="61">
        <v>1240</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509</v>
      </c>
      <c r="L47" s="64" t="s">
        <v>509</v>
      </c>
      <c r="M47" s="64" t="s">
        <v>509</v>
      </c>
      <c r="N47" s="64" t="s">
        <v>509</v>
      </c>
      <c r="O47" s="65" t="s">
        <v>509</v>
      </c>
      <c r="P47" s="48"/>
      <c r="Q47" s="48"/>
      <c r="R47" s="48"/>
      <c r="S47" s="48"/>
      <c r="T47" s="48"/>
      <c r="U47" s="48"/>
    </row>
    <row r="48" spans="1:21" ht="30.75" customHeight="1" x14ac:dyDescent="0.15">
      <c r="A48" s="48"/>
      <c r="B48" s="1198"/>
      <c r="C48" s="1199"/>
      <c r="D48" s="62"/>
      <c r="E48" s="1190" t="s">
        <v>14</v>
      </c>
      <c r="F48" s="1190"/>
      <c r="G48" s="1190"/>
      <c r="H48" s="1190"/>
      <c r="I48" s="1190"/>
      <c r="J48" s="1191"/>
      <c r="K48" s="63">
        <v>234</v>
      </c>
      <c r="L48" s="64">
        <v>225</v>
      </c>
      <c r="M48" s="64">
        <v>216</v>
      </c>
      <c r="N48" s="64" t="s">
        <v>509</v>
      </c>
      <c r="O48" s="65" t="s">
        <v>509</v>
      </c>
      <c r="P48" s="48"/>
      <c r="Q48" s="48"/>
      <c r="R48" s="48"/>
      <c r="S48" s="48"/>
      <c r="T48" s="48"/>
      <c r="U48" s="48"/>
    </row>
    <row r="49" spans="1:21" ht="30.75" customHeight="1" x14ac:dyDescent="0.15">
      <c r="A49" s="48"/>
      <c r="B49" s="1198"/>
      <c r="C49" s="1199"/>
      <c r="D49" s="62"/>
      <c r="E49" s="1190" t="s">
        <v>15</v>
      </c>
      <c r="F49" s="1190"/>
      <c r="G49" s="1190"/>
      <c r="H49" s="1190"/>
      <c r="I49" s="1190"/>
      <c r="J49" s="1191"/>
      <c r="K49" s="63">
        <v>13</v>
      </c>
      <c r="L49" s="64">
        <v>16</v>
      </c>
      <c r="M49" s="64">
        <v>21</v>
      </c>
      <c r="N49" s="64">
        <v>18</v>
      </c>
      <c r="O49" s="65">
        <v>42</v>
      </c>
      <c r="P49" s="48"/>
      <c r="Q49" s="48"/>
      <c r="R49" s="48"/>
      <c r="S49" s="48"/>
      <c r="T49" s="48"/>
      <c r="U49" s="48"/>
    </row>
    <row r="50" spans="1:21" ht="30.75" customHeight="1" x14ac:dyDescent="0.15">
      <c r="A50" s="48"/>
      <c r="B50" s="1198"/>
      <c r="C50" s="1199"/>
      <c r="D50" s="62"/>
      <c r="E50" s="1190" t="s">
        <v>16</v>
      </c>
      <c r="F50" s="1190"/>
      <c r="G50" s="1190"/>
      <c r="H50" s="1190"/>
      <c r="I50" s="1190"/>
      <c r="J50" s="1191"/>
      <c r="K50" s="63">
        <v>3</v>
      </c>
      <c r="L50" s="64">
        <v>0</v>
      </c>
      <c r="M50" s="64">
        <v>0</v>
      </c>
      <c r="N50" s="64">
        <v>0</v>
      </c>
      <c r="O50" s="65">
        <v>0</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509</v>
      </c>
      <c r="L51" s="64" t="s">
        <v>509</v>
      </c>
      <c r="M51" s="64">
        <v>0</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877</v>
      </c>
      <c r="L52" s="64">
        <v>904</v>
      </c>
      <c r="M52" s="64">
        <v>944</v>
      </c>
      <c r="N52" s="64">
        <v>993</v>
      </c>
      <c r="O52" s="65">
        <v>1008</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255</v>
      </c>
      <c r="L53" s="69">
        <v>180</v>
      </c>
      <c r="M53" s="69">
        <v>166</v>
      </c>
      <c r="N53" s="69">
        <v>256</v>
      </c>
      <c r="O53" s="70">
        <v>274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VcGe/Lu2qEn6fevgpSSbCQkKXNg8YfZFxrFH0G19pgWWc8x3P+E93OJzvDRFiHAli2DUm+aSwsPNLJWPM8jlg==" saltValue="gXJOqQFSaYcqG1OZs4Nhz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551</v>
      </c>
      <c r="J40" s="79" t="s">
        <v>552</v>
      </c>
      <c r="K40" s="79" t="s">
        <v>553</v>
      </c>
      <c r="L40" s="79" t="s">
        <v>554</v>
      </c>
      <c r="M40" s="80" t="s">
        <v>555</v>
      </c>
    </row>
    <row r="41" spans="2:13" ht="27.75" customHeight="1" x14ac:dyDescent="0.15">
      <c r="B41" s="1204" t="s">
        <v>23</v>
      </c>
      <c r="C41" s="1205"/>
      <c r="D41" s="81"/>
      <c r="E41" s="1210" t="s">
        <v>24</v>
      </c>
      <c r="F41" s="1210"/>
      <c r="G41" s="1210"/>
      <c r="H41" s="1211"/>
      <c r="I41" s="82">
        <v>7291</v>
      </c>
      <c r="J41" s="83">
        <v>7660</v>
      </c>
      <c r="K41" s="83">
        <v>8976</v>
      </c>
      <c r="L41" s="83">
        <v>10977</v>
      </c>
      <c r="M41" s="84">
        <v>11385</v>
      </c>
    </row>
    <row r="42" spans="2:13" ht="27.75" customHeight="1" x14ac:dyDescent="0.15">
      <c r="B42" s="1206"/>
      <c r="C42" s="1207"/>
      <c r="D42" s="85"/>
      <c r="E42" s="1212" t="s">
        <v>25</v>
      </c>
      <c r="F42" s="1212"/>
      <c r="G42" s="1212"/>
      <c r="H42" s="1213"/>
      <c r="I42" s="86">
        <v>0</v>
      </c>
      <c r="J42" s="87" t="s">
        <v>509</v>
      </c>
      <c r="K42" s="87" t="s">
        <v>509</v>
      </c>
      <c r="L42" s="87" t="s">
        <v>509</v>
      </c>
      <c r="M42" s="88" t="s">
        <v>509</v>
      </c>
    </row>
    <row r="43" spans="2:13" ht="27.75" customHeight="1" x14ac:dyDescent="0.15">
      <c r="B43" s="1206"/>
      <c r="C43" s="1207"/>
      <c r="D43" s="85"/>
      <c r="E43" s="1212" t="s">
        <v>26</v>
      </c>
      <c r="F43" s="1212"/>
      <c r="G43" s="1212"/>
      <c r="H43" s="1213"/>
      <c r="I43" s="86">
        <v>1920</v>
      </c>
      <c r="J43" s="87">
        <v>1776</v>
      </c>
      <c r="K43" s="87">
        <v>1606</v>
      </c>
      <c r="L43" s="87" t="s">
        <v>509</v>
      </c>
      <c r="M43" s="88" t="s">
        <v>509</v>
      </c>
    </row>
    <row r="44" spans="2:13" ht="27.75" customHeight="1" x14ac:dyDescent="0.15">
      <c r="B44" s="1206"/>
      <c r="C44" s="1207"/>
      <c r="D44" s="85"/>
      <c r="E44" s="1212" t="s">
        <v>27</v>
      </c>
      <c r="F44" s="1212"/>
      <c r="G44" s="1212"/>
      <c r="H44" s="1213"/>
      <c r="I44" s="86">
        <v>92</v>
      </c>
      <c r="J44" s="87">
        <v>376</v>
      </c>
      <c r="K44" s="87">
        <v>1759</v>
      </c>
      <c r="L44" s="87">
        <v>1752</v>
      </c>
      <c r="M44" s="88">
        <v>1709</v>
      </c>
    </row>
    <row r="45" spans="2:13" ht="27.75" customHeight="1" x14ac:dyDescent="0.15">
      <c r="B45" s="1206"/>
      <c r="C45" s="1207"/>
      <c r="D45" s="85"/>
      <c r="E45" s="1212" t="s">
        <v>28</v>
      </c>
      <c r="F45" s="1212"/>
      <c r="G45" s="1212"/>
      <c r="H45" s="1213"/>
      <c r="I45" s="86">
        <v>1454</v>
      </c>
      <c r="J45" s="87">
        <v>1228</v>
      </c>
      <c r="K45" s="87">
        <v>1280</v>
      </c>
      <c r="L45" s="87">
        <v>1211</v>
      </c>
      <c r="M45" s="88">
        <v>1157</v>
      </c>
    </row>
    <row r="46" spans="2:13" ht="27.75" customHeight="1" x14ac:dyDescent="0.15">
      <c r="B46" s="1206"/>
      <c r="C46" s="1207"/>
      <c r="D46" s="89"/>
      <c r="E46" s="1212" t="s">
        <v>29</v>
      </c>
      <c r="F46" s="1212"/>
      <c r="G46" s="1212"/>
      <c r="H46" s="1213"/>
      <c r="I46" s="86" t="s">
        <v>509</v>
      </c>
      <c r="J46" s="87" t="s">
        <v>509</v>
      </c>
      <c r="K46" s="87" t="s">
        <v>509</v>
      </c>
      <c r="L46" s="87" t="s">
        <v>509</v>
      </c>
      <c r="M46" s="88" t="s">
        <v>509</v>
      </c>
    </row>
    <row r="47" spans="2:13" ht="27.75" customHeight="1" x14ac:dyDescent="0.15">
      <c r="B47" s="1206"/>
      <c r="C47" s="1207"/>
      <c r="D47" s="90"/>
      <c r="E47" s="1214" t="s">
        <v>30</v>
      </c>
      <c r="F47" s="1215"/>
      <c r="G47" s="1215"/>
      <c r="H47" s="1216"/>
      <c r="I47" s="86" t="s">
        <v>509</v>
      </c>
      <c r="J47" s="87" t="s">
        <v>509</v>
      </c>
      <c r="K47" s="87" t="s">
        <v>509</v>
      </c>
      <c r="L47" s="87" t="s">
        <v>509</v>
      </c>
      <c r="M47" s="88" t="s">
        <v>509</v>
      </c>
    </row>
    <row r="48" spans="2:13" ht="27.75" customHeight="1" x14ac:dyDescent="0.15">
      <c r="B48" s="1206"/>
      <c r="C48" s="1207"/>
      <c r="D48" s="85"/>
      <c r="E48" s="1212" t="s">
        <v>31</v>
      </c>
      <c r="F48" s="1212"/>
      <c r="G48" s="1212"/>
      <c r="H48" s="1213"/>
      <c r="I48" s="86" t="s">
        <v>509</v>
      </c>
      <c r="J48" s="87" t="s">
        <v>509</v>
      </c>
      <c r="K48" s="87" t="s">
        <v>509</v>
      </c>
      <c r="L48" s="87" t="s">
        <v>509</v>
      </c>
      <c r="M48" s="88" t="s">
        <v>509</v>
      </c>
    </row>
    <row r="49" spans="2:13" ht="27.75" customHeight="1" x14ac:dyDescent="0.15">
      <c r="B49" s="1208"/>
      <c r="C49" s="1209"/>
      <c r="D49" s="85"/>
      <c r="E49" s="1212" t="s">
        <v>32</v>
      </c>
      <c r="F49" s="1212"/>
      <c r="G49" s="1212"/>
      <c r="H49" s="1213"/>
      <c r="I49" s="86" t="s">
        <v>509</v>
      </c>
      <c r="J49" s="87" t="s">
        <v>509</v>
      </c>
      <c r="K49" s="87" t="s">
        <v>509</v>
      </c>
      <c r="L49" s="87" t="s">
        <v>509</v>
      </c>
      <c r="M49" s="88" t="s">
        <v>509</v>
      </c>
    </row>
    <row r="50" spans="2:13" ht="27.75" customHeight="1" x14ac:dyDescent="0.15">
      <c r="B50" s="1217" t="s">
        <v>33</v>
      </c>
      <c r="C50" s="1218"/>
      <c r="D50" s="91"/>
      <c r="E50" s="1212" t="s">
        <v>34</v>
      </c>
      <c r="F50" s="1212"/>
      <c r="G50" s="1212"/>
      <c r="H50" s="1213"/>
      <c r="I50" s="86">
        <v>5364</v>
      </c>
      <c r="J50" s="87">
        <v>5272</v>
      </c>
      <c r="K50" s="87">
        <v>6178</v>
      </c>
      <c r="L50" s="87">
        <v>6133</v>
      </c>
      <c r="M50" s="88">
        <v>5895</v>
      </c>
    </row>
    <row r="51" spans="2:13" ht="27.75" customHeight="1" x14ac:dyDescent="0.15">
      <c r="B51" s="1206"/>
      <c r="C51" s="1207"/>
      <c r="D51" s="85"/>
      <c r="E51" s="1212" t="s">
        <v>35</v>
      </c>
      <c r="F51" s="1212"/>
      <c r="G51" s="1212"/>
      <c r="H51" s="1213"/>
      <c r="I51" s="86">
        <v>43</v>
      </c>
      <c r="J51" s="87">
        <v>37</v>
      </c>
      <c r="K51" s="87">
        <v>27</v>
      </c>
      <c r="L51" s="87">
        <v>17</v>
      </c>
      <c r="M51" s="88">
        <v>8</v>
      </c>
    </row>
    <row r="52" spans="2:13" ht="27.75" customHeight="1" x14ac:dyDescent="0.15">
      <c r="B52" s="1208"/>
      <c r="C52" s="1209"/>
      <c r="D52" s="85"/>
      <c r="E52" s="1212" t="s">
        <v>36</v>
      </c>
      <c r="F52" s="1212"/>
      <c r="G52" s="1212"/>
      <c r="H52" s="1213"/>
      <c r="I52" s="86">
        <v>8983</v>
      </c>
      <c r="J52" s="87">
        <v>9823</v>
      </c>
      <c r="K52" s="87">
        <v>11415</v>
      </c>
      <c r="L52" s="87">
        <v>11251</v>
      </c>
      <c r="M52" s="88">
        <v>11643</v>
      </c>
    </row>
    <row r="53" spans="2:13" ht="27.75" customHeight="1" thickBot="1" x14ac:dyDescent="0.2">
      <c r="B53" s="1219" t="s">
        <v>37</v>
      </c>
      <c r="C53" s="1220"/>
      <c r="D53" s="92"/>
      <c r="E53" s="1221" t="s">
        <v>38</v>
      </c>
      <c r="F53" s="1221"/>
      <c r="G53" s="1221"/>
      <c r="H53" s="1222"/>
      <c r="I53" s="93">
        <v>-3632</v>
      </c>
      <c r="J53" s="94">
        <v>-4094</v>
      </c>
      <c r="K53" s="94">
        <v>-3998</v>
      </c>
      <c r="L53" s="94">
        <v>-3461</v>
      </c>
      <c r="M53" s="95">
        <v>-3296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UdrWWi3STyrT95eMn4h7GKRQTdctFGrA7PKhtiLJcXAmQBRkpitMHjCJ+CH8UoGxw/d83vDhFejTF53IgoDeA==" saltValue="jJWDfeT6F6UchPcxpTy5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31" t="s">
        <v>41</v>
      </c>
      <c r="D55" s="1231"/>
      <c r="E55" s="1232"/>
      <c r="F55" s="107">
        <v>1376</v>
      </c>
      <c r="G55" s="107">
        <v>1364</v>
      </c>
      <c r="H55" s="108">
        <v>1488</v>
      </c>
    </row>
    <row r="56" spans="2:8" ht="52.5" customHeight="1" x14ac:dyDescent="0.15">
      <c r="B56" s="109"/>
      <c r="C56" s="1233" t="s">
        <v>42</v>
      </c>
      <c r="D56" s="1233"/>
      <c r="E56" s="1234"/>
      <c r="F56" s="110">
        <v>2630</v>
      </c>
      <c r="G56" s="110">
        <v>2634</v>
      </c>
      <c r="H56" s="111">
        <v>2233</v>
      </c>
    </row>
    <row r="57" spans="2:8" ht="53.25" customHeight="1" x14ac:dyDescent="0.15">
      <c r="B57" s="109"/>
      <c r="C57" s="1235" t="s">
        <v>43</v>
      </c>
      <c r="D57" s="1235"/>
      <c r="E57" s="1236"/>
      <c r="F57" s="112">
        <v>3023</v>
      </c>
      <c r="G57" s="112">
        <v>2867</v>
      </c>
      <c r="H57" s="113">
        <v>2851</v>
      </c>
    </row>
    <row r="58" spans="2:8" ht="45.75" customHeight="1" x14ac:dyDescent="0.15">
      <c r="B58" s="114"/>
      <c r="C58" s="1223" t="s">
        <v>589</v>
      </c>
      <c r="D58" s="1224"/>
      <c r="E58" s="1225"/>
      <c r="F58" s="115">
        <v>1192</v>
      </c>
      <c r="G58" s="115">
        <v>1102</v>
      </c>
      <c r="H58" s="116">
        <v>1126</v>
      </c>
    </row>
    <row r="59" spans="2:8" ht="45.75" customHeight="1" x14ac:dyDescent="0.15">
      <c r="B59" s="114"/>
      <c r="C59" s="1223" t="s">
        <v>590</v>
      </c>
      <c r="D59" s="1224"/>
      <c r="E59" s="1225"/>
      <c r="F59" s="115">
        <v>700</v>
      </c>
      <c r="G59" s="115">
        <v>701</v>
      </c>
      <c r="H59" s="116">
        <v>701</v>
      </c>
    </row>
    <row r="60" spans="2:8" ht="45.75" customHeight="1" x14ac:dyDescent="0.15">
      <c r="B60" s="114"/>
      <c r="C60" s="1223" t="s">
        <v>591</v>
      </c>
      <c r="D60" s="1224"/>
      <c r="E60" s="1225"/>
      <c r="F60" s="115">
        <v>262</v>
      </c>
      <c r="G60" s="115">
        <v>262</v>
      </c>
      <c r="H60" s="116">
        <v>262</v>
      </c>
    </row>
    <row r="61" spans="2:8" ht="45.75" customHeight="1" x14ac:dyDescent="0.15">
      <c r="B61" s="114"/>
      <c r="C61" s="1223" t="s">
        <v>592</v>
      </c>
      <c r="D61" s="1224"/>
      <c r="E61" s="1225"/>
      <c r="F61" s="115" t="s">
        <v>594</v>
      </c>
      <c r="G61" s="115" t="s">
        <v>594</v>
      </c>
      <c r="H61" s="116">
        <v>196</v>
      </c>
    </row>
    <row r="62" spans="2:8" ht="45.75" customHeight="1" thickBot="1" x14ac:dyDescent="0.2">
      <c r="B62" s="117"/>
      <c r="C62" s="1226" t="s">
        <v>593</v>
      </c>
      <c r="D62" s="1227"/>
      <c r="E62" s="1228"/>
      <c r="F62" s="118">
        <v>121</v>
      </c>
      <c r="G62" s="118">
        <v>176</v>
      </c>
      <c r="H62" s="119">
        <v>189</v>
      </c>
    </row>
    <row r="63" spans="2:8" ht="52.5" customHeight="1" thickBot="1" x14ac:dyDescent="0.2">
      <c r="B63" s="120"/>
      <c r="C63" s="1229" t="s">
        <v>44</v>
      </c>
      <c r="D63" s="1229"/>
      <c r="E63" s="1230"/>
      <c r="F63" s="121">
        <v>7029</v>
      </c>
      <c r="G63" s="121">
        <v>6864</v>
      </c>
      <c r="H63" s="122">
        <v>6572</v>
      </c>
    </row>
    <row r="64" spans="2:8" ht="15" customHeight="1" x14ac:dyDescent="0.15"/>
    <row r="65" ht="0" hidden="1" customHeight="1" x14ac:dyDescent="0.15"/>
    <row r="66" ht="0" hidden="1" customHeight="1" x14ac:dyDescent="0.15"/>
  </sheetData>
  <sheetProtection algorithmName="SHA-512" hashValue="zs+RirwVncZc1hkHbri4EwnhMeA04i1DPzEUpMlKXl1N3u3EZJ2WN9qZoZy1IHXhC8HusicJK9+oq+2xqOjuNA==" saltValue="ziGiCSmgmAnMwzZTDmmW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610</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606</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609</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604</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551</v>
      </c>
      <c r="BQ50" s="1247"/>
      <c r="BR50" s="1247"/>
      <c r="BS50" s="1247"/>
      <c r="BT50" s="1247"/>
      <c r="BU50" s="1247"/>
      <c r="BV50" s="1247"/>
      <c r="BW50" s="1247"/>
      <c r="BX50" s="1247" t="s">
        <v>552</v>
      </c>
      <c r="BY50" s="1247"/>
      <c r="BZ50" s="1247"/>
      <c r="CA50" s="1247"/>
      <c r="CB50" s="1247"/>
      <c r="CC50" s="1247"/>
      <c r="CD50" s="1247"/>
      <c r="CE50" s="1247"/>
      <c r="CF50" s="1247" t="s">
        <v>553</v>
      </c>
      <c r="CG50" s="1247"/>
      <c r="CH50" s="1247"/>
      <c r="CI50" s="1247"/>
      <c r="CJ50" s="1247"/>
      <c r="CK50" s="1247"/>
      <c r="CL50" s="1247"/>
      <c r="CM50" s="1247"/>
      <c r="CN50" s="1247" t="s">
        <v>554</v>
      </c>
      <c r="CO50" s="1247"/>
      <c r="CP50" s="1247"/>
      <c r="CQ50" s="1247"/>
      <c r="CR50" s="1247"/>
      <c r="CS50" s="1247"/>
      <c r="CT50" s="1247"/>
      <c r="CU50" s="1247"/>
      <c r="CV50" s="1247" t="s">
        <v>555</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603</v>
      </c>
      <c r="AO51" s="1246"/>
      <c r="AP51" s="1246"/>
      <c r="AQ51" s="1246"/>
      <c r="AR51" s="1246"/>
      <c r="AS51" s="1246"/>
      <c r="AT51" s="1246"/>
      <c r="AU51" s="1246"/>
      <c r="AV51" s="1246"/>
      <c r="AW51" s="1246"/>
      <c r="AX51" s="1246"/>
      <c r="AY51" s="1246"/>
      <c r="AZ51" s="1246"/>
      <c r="BA51" s="1246"/>
      <c r="BB51" s="1246" t="s">
        <v>602</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608</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72.2</v>
      </c>
      <c r="CO53" s="1245"/>
      <c r="CP53" s="1245"/>
      <c r="CQ53" s="1245"/>
      <c r="CR53" s="1245"/>
      <c r="CS53" s="1245"/>
      <c r="CT53" s="1245"/>
      <c r="CU53" s="1245"/>
      <c r="CV53" s="1245">
        <v>71.7</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600</v>
      </c>
      <c r="AO55" s="1247"/>
      <c r="AP55" s="1247"/>
      <c r="AQ55" s="1247"/>
      <c r="AR55" s="1247"/>
      <c r="AS55" s="1247"/>
      <c r="AT55" s="1247"/>
      <c r="AU55" s="1247"/>
      <c r="AV55" s="1247"/>
      <c r="AW55" s="1247"/>
      <c r="AX55" s="1247"/>
      <c r="AY55" s="1247"/>
      <c r="AZ55" s="1247"/>
      <c r="BA55" s="1247"/>
      <c r="BB55" s="1246" t="s">
        <v>602</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608</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52.1</v>
      </c>
      <c r="CO57" s="1245"/>
      <c r="CP57" s="1245"/>
      <c r="CQ57" s="1245"/>
      <c r="CR57" s="1245"/>
      <c r="CS57" s="1245"/>
      <c r="CT57" s="1245"/>
      <c r="CU57" s="1245"/>
      <c r="CV57" s="1245">
        <v>58.2</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607</v>
      </c>
    </row>
    <row r="64" spans="1:109" ht="13.5" x14ac:dyDescent="0.15">
      <c r="B64" s="1238"/>
      <c r="G64" s="1275"/>
      <c r="I64" s="1277"/>
      <c r="J64" s="1277"/>
      <c r="K64" s="1277"/>
      <c r="L64" s="1277"/>
      <c r="M64" s="1277"/>
      <c r="N64" s="1276"/>
      <c r="AM64" s="1275"/>
      <c r="AN64" s="1275" t="s">
        <v>606</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605</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604</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551</v>
      </c>
      <c r="BQ72" s="1247"/>
      <c r="BR72" s="1247"/>
      <c r="BS72" s="1247"/>
      <c r="BT72" s="1247"/>
      <c r="BU72" s="1247"/>
      <c r="BV72" s="1247"/>
      <c r="BW72" s="1247"/>
      <c r="BX72" s="1247" t="s">
        <v>552</v>
      </c>
      <c r="BY72" s="1247"/>
      <c r="BZ72" s="1247"/>
      <c r="CA72" s="1247"/>
      <c r="CB72" s="1247"/>
      <c r="CC72" s="1247"/>
      <c r="CD72" s="1247"/>
      <c r="CE72" s="1247"/>
      <c r="CF72" s="1247" t="s">
        <v>553</v>
      </c>
      <c r="CG72" s="1247"/>
      <c r="CH72" s="1247"/>
      <c r="CI72" s="1247"/>
      <c r="CJ72" s="1247"/>
      <c r="CK72" s="1247"/>
      <c r="CL72" s="1247"/>
      <c r="CM72" s="1247"/>
      <c r="CN72" s="1247" t="s">
        <v>554</v>
      </c>
      <c r="CO72" s="1247"/>
      <c r="CP72" s="1247"/>
      <c r="CQ72" s="1247"/>
      <c r="CR72" s="1247"/>
      <c r="CS72" s="1247"/>
      <c r="CT72" s="1247"/>
      <c r="CU72" s="1247"/>
      <c r="CV72" s="1247" t="s">
        <v>555</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603</v>
      </c>
      <c r="AO73" s="1246"/>
      <c r="AP73" s="1246"/>
      <c r="AQ73" s="1246"/>
      <c r="AR73" s="1246"/>
      <c r="AS73" s="1246"/>
      <c r="AT73" s="1246"/>
      <c r="AU73" s="1246"/>
      <c r="AV73" s="1246"/>
      <c r="AW73" s="1246"/>
      <c r="AX73" s="1246"/>
      <c r="AY73" s="1246"/>
      <c r="AZ73" s="1246"/>
      <c r="BA73" s="1246"/>
      <c r="BB73" s="1246" t="s">
        <v>602</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601</v>
      </c>
      <c r="BC75" s="1246"/>
      <c r="BD75" s="1246"/>
      <c r="BE75" s="1246"/>
      <c r="BF75" s="1246"/>
      <c r="BG75" s="1246"/>
      <c r="BH75" s="1246"/>
      <c r="BI75" s="1246"/>
      <c r="BJ75" s="1246"/>
      <c r="BK75" s="1246"/>
      <c r="BL75" s="1246"/>
      <c r="BM75" s="1246"/>
      <c r="BN75" s="1246"/>
      <c r="BO75" s="1246"/>
      <c r="BP75" s="1245">
        <v>5.8</v>
      </c>
      <c r="BQ75" s="1245"/>
      <c r="BR75" s="1245"/>
      <c r="BS75" s="1245"/>
      <c r="BT75" s="1245"/>
      <c r="BU75" s="1245"/>
      <c r="BV75" s="1245"/>
      <c r="BW75" s="1245"/>
      <c r="BX75" s="1245">
        <v>4.9000000000000004</v>
      </c>
      <c r="BY75" s="1245"/>
      <c r="BZ75" s="1245"/>
      <c r="CA75" s="1245"/>
      <c r="CB75" s="1245"/>
      <c r="CC75" s="1245"/>
      <c r="CD75" s="1245"/>
      <c r="CE75" s="1245"/>
      <c r="CF75" s="1245">
        <v>4.2</v>
      </c>
      <c r="CG75" s="1245"/>
      <c r="CH75" s="1245"/>
      <c r="CI75" s="1245"/>
      <c r="CJ75" s="1245"/>
      <c r="CK75" s="1245"/>
      <c r="CL75" s="1245"/>
      <c r="CM75" s="1245"/>
      <c r="CN75" s="1245">
        <v>4.3</v>
      </c>
      <c r="CO75" s="1245"/>
      <c r="CP75" s="1245"/>
      <c r="CQ75" s="1245"/>
      <c r="CR75" s="1245"/>
      <c r="CS75" s="1245"/>
      <c r="CT75" s="1245"/>
      <c r="CU75" s="1245"/>
      <c r="CV75" s="1245">
        <v>5.0999999999999996</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600</v>
      </c>
      <c r="AO77" s="1247"/>
      <c r="AP77" s="1247"/>
      <c r="AQ77" s="1247"/>
      <c r="AR77" s="1247"/>
      <c r="AS77" s="1247"/>
      <c r="AT77" s="1247"/>
      <c r="AU77" s="1247"/>
      <c r="AV77" s="1247"/>
      <c r="AW77" s="1247"/>
      <c r="AX77" s="1247"/>
      <c r="AY77" s="1247"/>
      <c r="AZ77" s="1247"/>
      <c r="BA77" s="1247"/>
      <c r="BB77" s="1246" t="s">
        <v>599</v>
      </c>
      <c r="BC77" s="1246"/>
      <c r="BD77" s="1246"/>
      <c r="BE77" s="1246"/>
      <c r="BF77" s="1246"/>
      <c r="BG77" s="1246"/>
      <c r="BH77" s="1246"/>
      <c r="BI77" s="1246"/>
      <c r="BJ77" s="1246"/>
      <c r="BK77" s="1246"/>
      <c r="BL77" s="1246"/>
      <c r="BM77" s="1246"/>
      <c r="BN77" s="1246"/>
      <c r="BO77" s="1246"/>
      <c r="BP77" s="1245">
        <v>54.6</v>
      </c>
      <c r="BQ77" s="1245"/>
      <c r="BR77" s="1245"/>
      <c r="BS77" s="1245"/>
      <c r="BT77" s="1245"/>
      <c r="BU77" s="1245"/>
      <c r="BV77" s="1245"/>
      <c r="BW77" s="1245"/>
      <c r="BX77" s="1245">
        <v>48.7</v>
      </c>
      <c r="BY77" s="1245"/>
      <c r="BZ77" s="1245"/>
      <c r="CA77" s="1245"/>
      <c r="CB77" s="1245"/>
      <c r="CC77" s="1245"/>
      <c r="CD77" s="1245"/>
      <c r="CE77" s="1245"/>
      <c r="CF77" s="1245">
        <v>20.2</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598</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10.4</v>
      </c>
      <c r="BY79" s="1245"/>
      <c r="BZ79" s="1245"/>
      <c r="CA79" s="1245"/>
      <c r="CB79" s="1245"/>
      <c r="CC79" s="1245"/>
      <c r="CD79" s="1245"/>
      <c r="CE79" s="1245"/>
      <c r="CF79" s="1245">
        <v>9.3000000000000007</v>
      </c>
      <c r="CG79" s="1245"/>
      <c r="CH79" s="1245"/>
      <c r="CI79" s="1245"/>
      <c r="CJ79" s="1245"/>
      <c r="CK79" s="1245"/>
      <c r="CL79" s="1245"/>
      <c r="CM79" s="1245"/>
      <c r="CN79" s="1245">
        <v>7.9</v>
      </c>
      <c r="CO79" s="1245"/>
      <c r="CP79" s="1245"/>
      <c r="CQ79" s="1245"/>
      <c r="CR79" s="1245"/>
      <c r="CS79" s="1245"/>
      <c r="CT79" s="1245"/>
      <c r="CU79" s="1245"/>
      <c r="CV79" s="1245">
        <v>7.9</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Dc0+xOk4KKy0X5v5NyxrbPXJVat3VJfp6JCtkyp5ddJ0Bgaue9otjJ9YuER+M8kqB7yNC0OHgUrfWDehSPVg==" saltValue="hqbpKc+W8M6GQoDB5cS6W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fgmvErQbHMf09lxKGn6j91QVf+RYqhstogm70+f335xV8mlvX0wXGgk8Iw3N6vnKcuvlUl/RNVP9bH8U1+1uQ==" saltValue="eFsaW8LwFrxp4fvdymXL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GcETPgVHtHsmpaIwyTR5tlAZq8k/LVvL37IWlHet0qf3kPaG9BLQ9rxJWs5jErAP1Ih4v+O5lO83fafY/MVBw==" saltValue="hYXikyvZc2fPt77397uT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548</v>
      </c>
      <c r="G2" s="136"/>
      <c r="H2" s="137"/>
    </row>
    <row r="3" spans="1:8" x14ac:dyDescent="0.15">
      <c r="A3" s="133" t="s">
        <v>541</v>
      </c>
      <c r="B3" s="138"/>
      <c r="C3" s="139"/>
      <c r="D3" s="140">
        <v>83806</v>
      </c>
      <c r="E3" s="141"/>
      <c r="F3" s="142">
        <v>74444</v>
      </c>
      <c r="G3" s="143"/>
      <c r="H3" s="144"/>
    </row>
    <row r="4" spans="1:8" x14ac:dyDescent="0.15">
      <c r="A4" s="145"/>
      <c r="B4" s="146"/>
      <c r="C4" s="147"/>
      <c r="D4" s="148">
        <v>50561</v>
      </c>
      <c r="E4" s="149"/>
      <c r="F4" s="150">
        <v>34175</v>
      </c>
      <c r="G4" s="151"/>
      <c r="H4" s="152"/>
    </row>
    <row r="5" spans="1:8" x14ac:dyDescent="0.15">
      <c r="A5" s="133" t="s">
        <v>543</v>
      </c>
      <c r="B5" s="138"/>
      <c r="C5" s="139"/>
      <c r="D5" s="140">
        <v>114991</v>
      </c>
      <c r="E5" s="141"/>
      <c r="F5" s="142">
        <v>85205</v>
      </c>
      <c r="G5" s="143"/>
      <c r="H5" s="144"/>
    </row>
    <row r="6" spans="1:8" x14ac:dyDescent="0.15">
      <c r="A6" s="145"/>
      <c r="B6" s="146"/>
      <c r="C6" s="147"/>
      <c r="D6" s="148">
        <v>77239</v>
      </c>
      <c r="E6" s="149"/>
      <c r="F6" s="150">
        <v>38847</v>
      </c>
      <c r="G6" s="151"/>
      <c r="H6" s="152"/>
    </row>
    <row r="7" spans="1:8" x14ac:dyDescent="0.15">
      <c r="A7" s="133" t="s">
        <v>544</v>
      </c>
      <c r="B7" s="138"/>
      <c r="C7" s="139"/>
      <c r="D7" s="140">
        <v>77706</v>
      </c>
      <c r="E7" s="141"/>
      <c r="F7" s="142">
        <v>106092</v>
      </c>
      <c r="G7" s="143"/>
      <c r="H7" s="144"/>
    </row>
    <row r="8" spans="1:8" x14ac:dyDescent="0.15">
      <c r="A8" s="145"/>
      <c r="B8" s="146"/>
      <c r="C8" s="147"/>
      <c r="D8" s="148">
        <v>37235</v>
      </c>
      <c r="E8" s="149"/>
      <c r="F8" s="150">
        <v>44299</v>
      </c>
      <c r="G8" s="151"/>
      <c r="H8" s="152"/>
    </row>
    <row r="9" spans="1:8" x14ac:dyDescent="0.15">
      <c r="A9" s="133" t="s">
        <v>545</v>
      </c>
      <c r="B9" s="138"/>
      <c r="C9" s="139"/>
      <c r="D9" s="140">
        <v>85768</v>
      </c>
      <c r="E9" s="141"/>
      <c r="F9" s="142">
        <v>79466</v>
      </c>
      <c r="G9" s="143"/>
      <c r="H9" s="144"/>
    </row>
    <row r="10" spans="1:8" x14ac:dyDescent="0.15">
      <c r="A10" s="145"/>
      <c r="B10" s="146"/>
      <c r="C10" s="147"/>
      <c r="D10" s="148">
        <v>58654</v>
      </c>
      <c r="E10" s="149"/>
      <c r="F10" s="150">
        <v>44645</v>
      </c>
      <c r="G10" s="151"/>
      <c r="H10" s="152"/>
    </row>
    <row r="11" spans="1:8" x14ac:dyDescent="0.15">
      <c r="A11" s="133" t="s">
        <v>546</v>
      </c>
      <c r="B11" s="138"/>
      <c r="C11" s="139"/>
      <c r="D11" s="140">
        <v>144924</v>
      </c>
      <c r="E11" s="141"/>
      <c r="F11" s="142">
        <v>90072</v>
      </c>
      <c r="G11" s="143"/>
      <c r="H11" s="144"/>
    </row>
    <row r="12" spans="1:8" x14ac:dyDescent="0.15">
      <c r="A12" s="145"/>
      <c r="B12" s="146"/>
      <c r="C12" s="153"/>
      <c r="D12" s="148">
        <v>109435</v>
      </c>
      <c r="E12" s="149"/>
      <c r="F12" s="150">
        <v>46083</v>
      </c>
      <c r="G12" s="151"/>
      <c r="H12" s="152"/>
    </row>
    <row r="13" spans="1:8" x14ac:dyDescent="0.15">
      <c r="A13" s="133"/>
      <c r="B13" s="138"/>
      <c r="C13" s="154"/>
      <c r="D13" s="155">
        <v>101439</v>
      </c>
      <c r="E13" s="156"/>
      <c r="F13" s="157">
        <v>87056</v>
      </c>
      <c r="G13" s="158"/>
      <c r="H13" s="144"/>
    </row>
    <row r="14" spans="1:8" x14ac:dyDescent="0.15">
      <c r="A14" s="145"/>
      <c r="B14" s="146"/>
      <c r="C14" s="147"/>
      <c r="D14" s="148">
        <v>66625</v>
      </c>
      <c r="E14" s="149"/>
      <c r="F14" s="150">
        <v>41610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13.77</v>
      </c>
      <c r="C19" s="159">
        <f>ROUND(VALUE(SUBSTITUTE(実質収支比率等に係る経年分析!G$48,"▲","-")),2)</f>
        <v>8.3800000000000008</v>
      </c>
      <c r="D19" s="159">
        <f>ROUND(VALUE(SUBSTITUTE(実質収支比率等に係る経年分析!H$48,"▲","-")),2)</f>
        <v>9.7100000000000009</v>
      </c>
      <c r="E19" s="159">
        <f>ROUND(VALUE(SUBSTITUTE(実質収支比率等に係る経年分析!I$48,"▲","-")),2)</f>
        <v>10.62</v>
      </c>
      <c r="F19" s="159">
        <f>ROUND(VALUE(SUBSTITUTE(実質収支比率等に係る経年分析!J$48,"▲","-")),2)</f>
        <v>7.35</v>
      </c>
    </row>
    <row r="20" spans="1:11" x14ac:dyDescent="0.15">
      <c r="A20" s="159" t="s">
        <v>48</v>
      </c>
      <c r="B20" s="159">
        <f>ROUND(VALUE(SUBSTITUTE(実質収支比率等に係る経年分析!F$47,"▲","-")),2)</f>
        <v>28.92</v>
      </c>
      <c r="C20" s="159">
        <f>ROUND(VALUE(SUBSTITUTE(実質収支比率等に係る経年分析!G$47,"▲","-")),2)</f>
        <v>23.14</v>
      </c>
      <c r="D20" s="159">
        <f>ROUND(VALUE(SUBSTITUTE(実質収支比率等に係る経年分析!H$47,"▲","-")),2)</f>
        <v>24.42</v>
      </c>
      <c r="E20" s="159">
        <f>ROUND(VALUE(SUBSTITUTE(実質収支比率等に係る経年分析!I$47,"▲","-")),2)</f>
        <v>24.49</v>
      </c>
      <c r="F20" s="159">
        <f>ROUND(VALUE(SUBSTITUTE(実質収支比率等に係る経年分析!J$47,"▲","-")),2)</f>
        <v>27.29</v>
      </c>
    </row>
    <row r="21" spans="1:11" x14ac:dyDescent="0.15">
      <c r="A21" s="159" t="s">
        <v>49</v>
      </c>
      <c r="B21" s="159">
        <f>IF(ISNUMBER(VALUE(SUBSTITUTE(実質収支比率等に係る経年分析!F$49,"▲","-"))),ROUND(VALUE(SUBSTITUTE(実質収支比率等に係る経年分析!F$49,"▲","-")),2),NA())</f>
        <v>-1.34</v>
      </c>
      <c r="C21" s="159">
        <f>IF(ISNUMBER(VALUE(SUBSTITUTE(実質収支比率等に係る経年分析!G$49,"▲","-"))),ROUND(VALUE(SUBSTITUTE(実質収支比率等に係る経年分析!G$49,"▲","-")),2),NA())</f>
        <v>-11.69</v>
      </c>
      <c r="D21" s="159">
        <f>IF(ISNUMBER(VALUE(SUBSTITUTE(実質収支比率等に係る経年分析!H$49,"▲","-"))),ROUND(VALUE(SUBSTITUTE(実質収支比率等に係る経年分析!H$49,"▲","-")),2),NA())</f>
        <v>-0.76</v>
      </c>
      <c r="E21" s="159">
        <f>IF(ISNUMBER(VALUE(SUBSTITUTE(実質収支比率等に係る経年分析!I$49,"▲","-"))),ROUND(VALUE(SUBSTITUTE(実質収支比率等に係る経年分析!I$49,"▲","-")),2),NA())</f>
        <v>-4.33</v>
      </c>
      <c r="F21" s="159">
        <f>IF(ISNUMBER(VALUE(SUBSTITUTE(実質収支比率等に係る経年分析!J$49,"▲","-"))),ROUND(VALUE(SUBSTITUTE(実質収支比率等に係る経年分析!J$49,"▲","-")),2),NA())</f>
        <v>-8.02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8.4499999999999993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9.0500000000000007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0.78</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介護予防支援事業特別会計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0.28999999999999998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0.28000000000000003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0.85</v>
      </c>
    </row>
    <row r="34" spans="1:16" x14ac:dyDescent="0.15">
      <c r="A34" s="160" t="str">
        <f>IF(連結実質赤字比率に係る赤字・黒字の構成分析!C$36="",NA(),連結実質赤字比率に係る赤字・黒字の構成分析!C$36)</f>
        <v>介護保険施設事業会計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8.3699999999999992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9.7100000000000009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31.44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19.399999999999999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17.760000000000002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877</v>
      </c>
      <c r="E42" s="161"/>
      <c r="F42" s="161"/>
      <c r="G42" s="161">
        <f>'実質公債費比率（分子）の構造'!L$52</f>
        <v>904</v>
      </c>
      <c r="H42" s="161"/>
      <c r="I42" s="161"/>
      <c r="J42" s="161">
        <f>'実質公債費比率（分子）の構造'!M$52</f>
        <v>944</v>
      </c>
      <c r="K42" s="161"/>
      <c r="L42" s="161"/>
      <c r="M42" s="161">
        <f>'実質公債費比率（分子）の構造'!N$52</f>
        <v>993</v>
      </c>
      <c r="N42" s="161"/>
      <c r="O42" s="161"/>
      <c r="P42" s="161">
        <f>'実質公債費比率（分子）の構造'!O$52</f>
        <v>1008</v>
      </c>
    </row>
    <row r="43" spans="1:16" x14ac:dyDescent="0.15">
      <c r="A43" s="161" t="s">
        <v>57</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3</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13</v>
      </c>
      <c r="C45" s="161"/>
      <c r="D45" s="161"/>
      <c r="E45" s="161">
        <f>'実質公債費比率（分子）の構造'!L$49</f>
        <v>16</v>
      </c>
      <c r="F45" s="161"/>
      <c r="G45" s="161"/>
      <c r="H45" s="161">
        <f>'実質公債費比率（分子）の構造'!M$49</f>
        <v>21</v>
      </c>
      <c r="I45" s="161"/>
      <c r="J45" s="161"/>
      <c r="K45" s="161">
        <f>'実質公債費比率（分子）の構造'!N$49</f>
        <v>18</v>
      </c>
      <c r="L45" s="161"/>
      <c r="M45" s="161"/>
      <c r="N45" s="161">
        <f>'実質公債費比率（分子）の構造'!O$49</f>
        <v>42</v>
      </c>
      <c r="O45" s="161"/>
      <c r="P45" s="161"/>
    </row>
    <row r="46" spans="1:16" x14ac:dyDescent="0.15">
      <c r="A46" s="161" t="s">
        <v>60</v>
      </c>
      <c r="B46" s="161">
        <f>'実質公債費比率（分子）の構造'!K$48</f>
        <v>234</v>
      </c>
      <c r="C46" s="161"/>
      <c r="D46" s="161"/>
      <c r="E46" s="161">
        <f>'実質公債費比率（分子）の構造'!L$48</f>
        <v>225</v>
      </c>
      <c r="F46" s="161"/>
      <c r="G46" s="161"/>
      <c r="H46" s="161">
        <f>'実質公債費比率（分子）の構造'!M$48</f>
        <v>216</v>
      </c>
      <c r="I46" s="161"/>
      <c r="J46" s="161"/>
      <c r="K46" s="161" t="str">
        <f>'実質公債費比率（分子）の構造'!N$48</f>
        <v>-</v>
      </c>
      <c r="L46" s="161"/>
      <c r="M46" s="161"/>
      <c r="N46" s="161" t="str">
        <f>'実質公債費比率（分子）の構造'!O$48</f>
        <v>-</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882</v>
      </c>
      <c r="C49" s="161"/>
      <c r="D49" s="161"/>
      <c r="E49" s="161">
        <f>'実質公債費比率（分子）の構造'!L$45</f>
        <v>843</v>
      </c>
      <c r="F49" s="161"/>
      <c r="G49" s="161"/>
      <c r="H49" s="161">
        <f>'実質公債費比率（分子）の構造'!M$45</f>
        <v>873</v>
      </c>
      <c r="I49" s="161"/>
      <c r="J49" s="161"/>
      <c r="K49" s="161">
        <f>'実質公債費比率（分子）の構造'!N$45</f>
        <v>1231</v>
      </c>
      <c r="L49" s="161"/>
      <c r="M49" s="161"/>
      <c r="N49" s="161">
        <f>'実質公債費比率（分子）の構造'!O$45</f>
        <v>1240</v>
      </c>
      <c r="O49" s="161"/>
      <c r="P49" s="161"/>
    </row>
    <row r="50" spans="1:16" x14ac:dyDescent="0.15">
      <c r="A50" s="161" t="s">
        <v>64</v>
      </c>
      <c r="B50" s="161" t="e">
        <f>NA()</f>
        <v>#N/A</v>
      </c>
      <c r="C50" s="161">
        <f>IF(ISNUMBER('実質公債費比率（分子）の構造'!K$53),'実質公債費比率（分子）の構造'!K$53,NA())</f>
        <v>255</v>
      </c>
      <c r="D50" s="161" t="e">
        <f>NA()</f>
        <v>#N/A</v>
      </c>
      <c r="E50" s="161" t="e">
        <f>NA()</f>
        <v>#N/A</v>
      </c>
      <c r="F50" s="161">
        <f>IF(ISNUMBER('実質公債費比率（分子）の構造'!L$53),'実質公債費比率（分子）の構造'!L$53,NA())</f>
        <v>180</v>
      </c>
      <c r="G50" s="161" t="e">
        <f>NA()</f>
        <v>#N/A</v>
      </c>
      <c r="H50" s="161" t="e">
        <f>NA()</f>
        <v>#N/A</v>
      </c>
      <c r="I50" s="161">
        <f>IF(ISNUMBER('実質公債費比率（分子）の構造'!M$53),'実質公債費比率（分子）の構造'!M$53,NA())</f>
        <v>166</v>
      </c>
      <c r="J50" s="161" t="e">
        <f>NA()</f>
        <v>#N/A</v>
      </c>
      <c r="K50" s="161" t="e">
        <f>NA()</f>
        <v>#N/A</v>
      </c>
      <c r="L50" s="161">
        <f>IF(ISNUMBER('実質公債費比率（分子）の構造'!N$53),'実質公債費比率（分子）の構造'!N$53,NA())</f>
        <v>256</v>
      </c>
      <c r="M50" s="161" t="e">
        <f>NA()</f>
        <v>#N/A</v>
      </c>
      <c r="N50" s="161" t="e">
        <f>NA()</f>
        <v>#N/A</v>
      </c>
      <c r="O50" s="161">
        <f>IF(ISNUMBER('実質公債費比率（分子）の構造'!O$53),'実質公債費比率（分子）の構造'!O$53,NA())</f>
        <v>274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8983</v>
      </c>
      <c r="E56" s="160"/>
      <c r="F56" s="160"/>
      <c r="G56" s="160">
        <f>'将来負担比率（分子）の構造'!J$52</f>
        <v>9823</v>
      </c>
      <c r="H56" s="160"/>
      <c r="I56" s="160"/>
      <c r="J56" s="160">
        <f>'将来負担比率（分子）の構造'!K$52</f>
        <v>11415</v>
      </c>
      <c r="K56" s="160"/>
      <c r="L56" s="160"/>
      <c r="M56" s="160">
        <f>'将来負担比率（分子）の構造'!L$52</f>
        <v>11251</v>
      </c>
      <c r="N56" s="160"/>
      <c r="O56" s="160"/>
      <c r="P56" s="160">
        <f>'将来負担比率（分子）の構造'!M$52</f>
        <v>11643</v>
      </c>
    </row>
    <row r="57" spans="1:16" x14ac:dyDescent="0.15">
      <c r="A57" s="160" t="s">
        <v>35</v>
      </c>
      <c r="B57" s="160"/>
      <c r="C57" s="160"/>
      <c r="D57" s="160">
        <f>'将来負担比率（分子）の構造'!I$51</f>
        <v>43</v>
      </c>
      <c r="E57" s="160"/>
      <c r="F57" s="160"/>
      <c r="G57" s="160">
        <f>'将来負担比率（分子）の構造'!J$51</f>
        <v>37</v>
      </c>
      <c r="H57" s="160"/>
      <c r="I57" s="160"/>
      <c r="J57" s="160">
        <f>'将来負担比率（分子）の構造'!K$51</f>
        <v>27</v>
      </c>
      <c r="K57" s="160"/>
      <c r="L57" s="160"/>
      <c r="M57" s="160">
        <f>'将来負担比率（分子）の構造'!L$51</f>
        <v>17</v>
      </c>
      <c r="N57" s="160"/>
      <c r="O57" s="160"/>
      <c r="P57" s="160">
        <f>'将来負担比率（分子）の構造'!M$51</f>
        <v>8</v>
      </c>
    </row>
    <row r="58" spans="1:16" x14ac:dyDescent="0.15">
      <c r="A58" s="160" t="s">
        <v>34</v>
      </c>
      <c r="B58" s="160"/>
      <c r="C58" s="160"/>
      <c r="D58" s="160">
        <f>'将来負担比率（分子）の構造'!I$50</f>
        <v>5364</v>
      </c>
      <c r="E58" s="160"/>
      <c r="F58" s="160"/>
      <c r="G58" s="160">
        <f>'将来負担比率（分子）の構造'!J$50</f>
        <v>5272</v>
      </c>
      <c r="H58" s="160"/>
      <c r="I58" s="160"/>
      <c r="J58" s="160">
        <f>'将来負担比率（分子）の構造'!K$50</f>
        <v>6178</v>
      </c>
      <c r="K58" s="160"/>
      <c r="L58" s="160"/>
      <c r="M58" s="160">
        <f>'将来負担比率（分子）の構造'!L$50</f>
        <v>6133</v>
      </c>
      <c r="N58" s="160"/>
      <c r="O58" s="160"/>
      <c r="P58" s="160">
        <f>'将来負担比率（分子）の構造'!M$50</f>
        <v>5895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1454</v>
      </c>
      <c r="C62" s="160"/>
      <c r="D62" s="160"/>
      <c r="E62" s="160">
        <f>'将来負担比率（分子）の構造'!J$45</f>
        <v>1228</v>
      </c>
      <c r="F62" s="160"/>
      <c r="G62" s="160"/>
      <c r="H62" s="160">
        <f>'将来負担比率（分子）の構造'!K$45</f>
        <v>1280</v>
      </c>
      <c r="I62" s="160"/>
      <c r="J62" s="160"/>
      <c r="K62" s="160">
        <f>'将来負担比率（分子）の構造'!L$45</f>
        <v>1211</v>
      </c>
      <c r="L62" s="160"/>
      <c r="M62" s="160"/>
      <c r="N62" s="160">
        <f>'将来負担比率（分子）の構造'!M$45</f>
        <v>1157</v>
      </c>
      <c r="O62" s="160"/>
      <c r="P62" s="160"/>
    </row>
    <row r="63" spans="1:16" x14ac:dyDescent="0.15">
      <c r="A63" s="160" t="s">
        <v>27</v>
      </c>
      <c r="B63" s="160">
        <f>'将来負担比率（分子）の構造'!I$44</f>
        <v>92</v>
      </c>
      <c r="C63" s="160"/>
      <c r="D63" s="160"/>
      <c r="E63" s="160">
        <f>'将来負担比率（分子）の構造'!J$44</f>
        <v>376</v>
      </c>
      <c r="F63" s="160"/>
      <c r="G63" s="160"/>
      <c r="H63" s="160">
        <f>'将来負担比率（分子）の構造'!K$44</f>
        <v>1759</v>
      </c>
      <c r="I63" s="160"/>
      <c r="J63" s="160"/>
      <c r="K63" s="160">
        <f>'将来負担比率（分子）の構造'!L$44</f>
        <v>1752</v>
      </c>
      <c r="L63" s="160"/>
      <c r="M63" s="160"/>
      <c r="N63" s="160">
        <f>'将来負担比率（分子）の構造'!M$44</f>
        <v>1709</v>
      </c>
      <c r="O63" s="160"/>
      <c r="P63" s="160"/>
    </row>
    <row r="64" spans="1:16" x14ac:dyDescent="0.15">
      <c r="A64" s="160" t="s">
        <v>26</v>
      </c>
      <c r="B64" s="160">
        <f>'将来負担比率（分子）の構造'!I$43</f>
        <v>1920</v>
      </c>
      <c r="C64" s="160"/>
      <c r="D64" s="160"/>
      <c r="E64" s="160">
        <f>'将来負担比率（分子）の構造'!J$43</f>
        <v>1776</v>
      </c>
      <c r="F64" s="160"/>
      <c r="G64" s="160"/>
      <c r="H64" s="160">
        <f>'将来負担比率（分子）の構造'!K$43</f>
        <v>1606</v>
      </c>
      <c r="I64" s="160"/>
      <c r="J64" s="160"/>
      <c r="K64" s="160" t="str">
        <f>'将来負担比率（分子）の構造'!L$43</f>
        <v>-</v>
      </c>
      <c r="L64" s="160"/>
      <c r="M64" s="160"/>
      <c r="N64" s="160" t="str">
        <f>'将来負担比率（分子）の構造'!M$43</f>
        <v>-</v>
      </c>
      <c r="O64" s="160"/>
      <c r="P64" s="160"/>
    </row>
    <row r="65" spans="1:16" x14ac:dyDescent="0.15">
      <c r="A65" s="160" t="s">
        <v>25</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7291</v>
      </c>
      <c r="C66" s="160"/>
      <c r="D66" s="160"/>
      <c r="E66" s="160">
        <f>'将来負担比率（分子）の構造'!J$41</f>
        <v>7660</v>
      </c>
      <c r="F66" s="160"/>
      <c r="G66" s="160"/>
      <c r="H66" s="160">
        <f>'将来負担比率（分子）の構造'!K$41</f>
        <v>8976</v>
      </c>
      <c r="I66" s="160"/>
      <c r="J66" s="160"/>
      <c r="K66" s="160">
        <f>'将来負担比率（分子）の構造'!L$41</f>
        <v>10977</v>
      </c>
      <c r="L66" s="160"/>
      <c r="M66" s="160"/>
      <c r="N66" s="160">
        <f>'将来負担比率（分子）の構造'!M$41</f>
        <v>11385</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1376</v>
      </c>
      <c r="C72" s="164">
        <f>基金残高に係る経年分析!G55</f>
        <v>1364</v>
      </c>
      <c r="D72" s="164">
        <f>基金残高に係る経年分析!H55</f>
        <v>1488</v>
      </c>
    </row>
    <row r="73" spans="1:16" x14ac:dyDescent="0.15">
      <c r="A73" s="163" t="s">
        <v>71</v>
      </c>
      <c r="B73" s="164">
        <f>基金残高に係る経年分析!F56</f>
        <v>2630</v>
      </c>
      <c r="C73" s="164">
        <f>基金残高に係る経年分析!G56</f>
        <v>2634</v>
      </c>
      <c r="D73" s="164">
        <f>基金残高に係る経年分析!H56</f>
        <v>2233</v>
      </c>
    </row>
    <row r="74" spans="1:16" x14ac:dyDescent="0.15">
      <c r="A74" s="163" t="s">
        <v>72</v>
      </c>
      <c r="B74" s="164">
        <f>基金残高に係る経年分析!F57</f>
        <v>3023</v>
      </c>
      <c r="C74" s="164">
        <f>基金残高に係る経年分析!G57</f>
        <v>2867</v>
      </c>
      <c r="D74" s="164">
        <f>基金残高に係る経年分析!H57</f>
        <v>2851</v>
      </c>
    </row>
  </sheetData>
  <sheetProtection algorithmName="SHA-512" hashValue="NQgTfaWXl2JMjYAGeVdOs1qve2/v7sRHr7xTOEhan4MJNxmGgXP7FyeykcFgVNwnnvsuynOv20tK7kwlRiNfvA==" saltValue="aF7pww9/1SRJgtC4Rhxb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1501711</v>
      </c>
      <c r="S5" s="611"/>
      <c r="T5" s="611"/>
      <c r="U5" s="611"/>
      <c r="V5" s="611"/>
      <c r="W5" s="611"/>
      <c r="X5" s="611"/>
      <c r="Y5" s="612"/>
      <c r="Z5" s="613">
        <v>13.9</v>
      </c>
      <c r="AA5" s="613"/>
      <c r="AB5" s="613"/>
      <c r="AC5" s="613"/>
      <c r="AD5" s="614">
        <v>1501711</v>
      </c>
      <c r="AE5" s="614"/>
      <c r="AF5" s="614"/>
      <c r="AG5" s="614"/>
      <c r="AH5" s="614"/>
      <c r="AI5" s="614"/>
      <c r="AJ5" s="614"/>
      <c r="AK5" s="614"/>
      <c r="AL5" s="615">
        <v>28.5</v>
      </c>
      <c r="AM5" s="616"/>
      <c r="AN5" s="616"/>
      <c r="AO5" s="617"/>
      <c r="AP5" s="607" t="s">
        <v>220</v>
      </c>
      <c r="AQ5" s="608"/>
      <c r="AR5" s="608"/>
      <c r="AS5" s="608"/>
      <c r="AT5" s="608"/>
      <c r="AU5" s="608"/>
      <c r="AV5" s="608"/>
      <c r="AW5" s="608"/>
      <c r="AX5" s="608"/>
      <c r="AY5" s="608"/>
      <c r="AZ5" s="608"/>
      <c r="BA5" s="608"/>
      <c r="BB5" s="608"/>
      <c r="BC5" s="608"/>
      <c r="BD5" s="608"/>
      <c r="BE5" s="608"/>
      <c r="BF5" s="609"/>
      <c r="BG5" s="621">
        <v>1489026</v>
      </c>
      <c r="BH5" s="622"/>
      <c r="BI5" s="622"/>
      <c r="BJ5" s="622"/>
      <c r="BK5" s="622"/>
      <c r="BL5" s="622"/>
      <c r="BM5" s="622"/>
      <c r="BN5" s="623"/>
      <c r="BO5" s="624">
        <v>99.2</v>
      </c>
      <c r="BP5" s="624"/>
      <c r="BQ5" s="624"/>
      <c r="BR5" s="624"/>
      <c r="BS5" s="625" t="s">
        <v>221</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213</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64833</v>
      </c>
      <c r="S6" s="622"/>
      <c r="T6" s="622"/>
      <c r="U6" s="622"/>
      <c r="V6" s="622"/>
      <c r="W6" s="622"/>
      <c r="X6" s="622"/>
      <c r="Y6" s="623"/>
      <c r="Z6" s="624">
        <v>0.6</v>
      </c>
      <c r="AA6" s="624"/>
      <c r="AB6" s="624"/>
      <c r="AC6" s="624"/>
      <c r="AD6" s="625">
        <v>64833</v>
      </c>
      <c r="AE6" s="625"/>
      <c r="AF6" s="625"/>
      <c r="AG6" s="625"/>
      <c r="AH6" s="625"/>
      <c r="AI6" s="625"/>
      <c r="AJ6" s="625"/>
      <c r="AK6" s="625"/>
      <c r="AL6" s="626">
        <v>1.2</v>
      </c>
      <c r="AM6" s="627"/>
      <c r="AN6" s="627"/>
      <c r="AO6" s="628"/>
      <c r="AP6" s="618" t="s">
        <v>226</v>
      </c>
      <c r="AQ6" s="619"/>
      <c r="AR6" s="619"/>
      <c r="AS6" s="619"/>
      <c r="AT6" s="619"/>
      <c r="AU6" s="619"/>
      <c r="AV6" s="619"/>
      <c r="AW6" s="619"/>
      <c r="AX6" s="619"/>
      <c r="AY6" s="619"/>
      <c r="AZ6" s="619"/>
      <c r="BA6" s="619"/>
      <c r="BB6" s="619"/>
      <c r="BC6" s="619"/>
      <c r="BD6" s="619"/>
      <c r="BE6" s="619"/>
      <c r="BF6" s="620"/>
      <c r="BG6" s="621">
        <v>1489026</v>
      </c>
      <c r="BH6" s="622"/>
      <c r="BI6" s="622"/>
      <c r="BJ6" s="622"/>
      <c r="BK6" s="622"/>
      <c r="BL6" s="622"/>
      <c r="BM6" s="622"/>
      <c r="BN6" s="623"/>
      <c r="BO6" s="624">
        <v>99.2</v>
      </c>
      <c r="BP6" s="624"/>
      <c r="BQ6" s="624"/>
      <c r="BR6" s="624"/>
      <c r="BS6" s="625" t="s">
        <v>227</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90262</v>
      </c>
      <c r="CS6" s="622"/>
      <c r="CT6" s="622"/>
      <c r="CU6" s="622"/>
      <c r="CV6" s="622"/>
      <c r="CW6" s="622"/>
      <c r="CX6" s="622"/>
      <c r="CY6" s="623"/>
      <c r="CZ6" s="615">
        <v>0.9</v>
      </c>
      <c r="DA6" s="616"/>
      <c r="DB6" s="616"/>
      <c r="DC6" s="635"/>
      <c r="DD6" s="630" t="s">
        <v>229</v>
      </c>
      <c r="DE6" s="622"/>
      <c r="DF6" s="622"/>
      <c r="DG6" s="622"/>
      <c r="DH6" s="622"/>
      <c r="DI6" s="622"/>
      <c r="DJ6" s="622"/>
      <c r="DK6" s="622"/>
      <c r="DL6" s="622"/>
      <c r="DM6" s="622"/>
      <c r="DN6" s="622"/>
      <c r="DO6" s="622"/>
      <c r="DP6" s="623"/>
      <c r="DQ6" s="630">
        <v>90262</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4400</v>
      </c>
      <c r="S7" s="622"/>
      <c r="T7" s="622"/>
      <c r="U7" s="622"/>
      <c r="V7" s="622"/>
      <c r="W7" s="622"/>
      <c r="X7" s="622"/>
      <c r="Y7" s="623"/>
      <c r="Z7" s="624">
        <v>0</v>
      </c>
      <c r="AA7" s="624"/>
      <c r="AB7" s="624"/>
      <c r="AC7" s="624"/>
      <c r="AD7" s="625">
        <v>4400</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644072</v>
      </c>
      <c r="BH7" s="622"/>
      <c r="BI7" s="622"/>
      <c r="BJ7" s="622"/>
      <c r="BK7" s="622"/>
      <c r="BL7" s="622"/>
      <c r="BM7" s="622"/>
      <c r="BN7" s="623"/>
      <c r="BO7" s="624">
        <v>42.9</v>
      </c>
      <c r="BP7" s="624"/>
      <c r="BQ7" s="624"/>
      <c r="BR7" s="624"/>
      <c r="BS7" s="625" t="s">
        <v>227</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2769077</v>
      </c>
      <c r="CS7" s="622"/>
      <c r="CT7" s="622"/>
      <c r="CU7" s="622"/>
      <c r="CV7" s="622"/>
      <c r="CW7" s="622"/>
      <c r="CX7" s="622"/>
      <c r="CY7" s="623"/>
      <c r="CZ7" s="624">
        <v>27</v>
      </c>
      <c r="DA7" s="624"/>
      <c r="DB7" s="624"/>
      <c r="DC7" s="624"/>
      <c r="DD7" s="630">
        <v>1265505</v>
      </c>
      <c r="DE7" s="622"/>
      <c r="DF7" s="622"/>
      <c r="DG7" s="622"/>
      <c r="DH7" s="622"/>
      <c r="DI7" s="622"/>
      <c r="DJ7" s="622"/>
      <c r="DK7" s="622"/>
      <c r="DL7" s="622"/>
      <c r="DM7" s="622"/>
      <c r="DN7" s="622"/>
      <c r="DO7" s="622"/>
      <c r="DP7" s="623"/>
      <c r="DQ7" s="630">
        <v>977794</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10156</v>
      </c>
      <c r="S8" s="622"/>
      <c r="T8" s="622"/>
      <c r="U8" s="622"/>
      <c r="V8" s="622"/>
      <c r="W8" s="622"/>
      <c r="X8" s="622"/>
      <c r="Y8" s="623"/>
      <c r="Z8" s="624">
        <v>0.1</v>
      </c>
      <c r="AA8" s="624"/>
      <c r="AB8" s="624"/>
      <c r="AC8" s="624"/>
      <c r="AD8" s="625">
        <v>10156</v>
      </c>
      <c r="AE8" s="625"/>
      <c r="AF8" s="625"/>
      <c r="AG8" s="625"/>
      <c r="AH8" s="625"/>
      <c r="AI8" s="625"/>
      <c r="AJ8" s="625"/>
      <c r="AK8" s="625"/>
      <c r="AL8" s="626">
        <v>0.2</v>
      </c>
      <c r="AM8" s="627"/>
      <c r="AN8" s="627"/>
      <c r="AO8" s="628"/>
      <c r="AP8" s="618" t="s">
        <v>234</v>
      </c>
      <c r="AQ8" s="619"/>
      <c r="AR8" s="619"/>
      <c r="AS8" s="619"/>
      <c r="AT8" s="619"/>
      <c r="AU8" s="619"/>
      <c r="AV8" s="619"/>
      <c r="AW8" s="619"/>
      <c r="AX8" s="619"/>
      <c r="AY8" s="619"/>
      <c r="AZ8" s="619"/>
      <c r="BA8" s="619"/>
      <c r="BB8" s="619"/>
      <c r="BC8" s="619"/>
      <c r="BD8" s="619"/>
      <c r="BE8" s="619"/>
      <c r="BF8" s="620"/>
      <c r="BG8" s="621">
        <v>27160</v>
      </c>
      <c r="BH8" s="622"/>
      <c r="BI8" s="622"/>
      <c r="BJ8" s="622"/>
      <c r="BK8" s="622"/>
      <c r="BL8" s="622"/>
      <c r="BM8" s="622"/>
      <c r="BN8" s="623"/>
      <c r="BO8" s="624">
        <v>1.8</v>
      </c>
      <c r="BP8" s="624"/>
      <c r="BQ8" s="624"/>
      <c r="BR8" s="624"/>
      <c r="BS8" s="630" t="s">
        <v>227</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2561446</v>
      </c>
      <c r="CS8" s="622"/>
      <c r="CT8" s="622"/>
      <c r="CU8" s="622"/>
      <c r="CV8" s="622"/>
      <c r="CW8" s="622"/>
      <c r="CX8" s="622"/>
      <c r="CY8" s="623"/>
      <c r="CZ8" s="624">
        <v>25</v>
      </c>
      <c r="DA8" s="624"/>
      <c r="DB8" s="624"/>
      <c r="DC8" s="624"/>
      <c r="DD8" s="630">
        <v>30841</v>
      </c>
      <c r="DE8" s="622"/>
      <c r="DF8" s="622"/>
      <c r="DG8" s="622"/>
      <c r="DH8" s="622"/>
      <c r="DI8" s="622"/>
      <c r="DJ8" s="622"/>
      <c r="DK8" s="622"/>
      <c r="DL8" s="622"/>
      <c r="DM8" s="622"/>
      <c r="DN8" s="622"/>
      <c r="DO8" s="622"/>
      <c r="DP8" s="623"/>
      <c r="DQ8" s="630">
        <v>1757699</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9583</v>
      </c>
      <c r="S9" s="622"/>
      <c r="T9" s="622"/>
      <c r="U9" s="622"/>
      <c r="V9" s="622"/>
      <c r="W9" s="622"/>
      <c r="X9" s="622"/>
      <c r="Y9" s="623"/>
      <c r="Z9" s="624">
        <v>0.1</v>
      </c>
      <c r="AA9" s="624"/>
      <c r="AB9" s="624"/>
      <c r="AC9" s="624"/>
      <c r="AD9" s="625">
        <v>9583</v>
      </c>
      <c r="AE9" s="625"/>
      <c r="AF9" s="625"/>
      <c r="AG9" s="625"/>
      <c r="AH9" s="625"/>
      <c r="AI9" s="625"/>
      <c r="AJ9" s="625"/>
      <c r="AK9" s="625"/>
      <c r="AL9" s="626">
        <v>0.2</v>
      </c>
      <c r="AM9" s="627"/>
      <c r="AN9" s="627"/>
      <c r="AO9" s="628"/>
      <c r="AP9" s="618" t="s">
        <v>237</v>
      </c>
      <c r="AQ9" s="619"/>
      <c r="AR9" s="619"/>
      <c r="AS9" s="619"/>
      <c r="AT9" s="619"/>
      <c r="AU9" s="619"/>
      <c r="AV9" s="619"/>
      <c r="AW9" s="619"/>
      <c r="AX9" s="619"/>
      <c r="AY9" s="619"/>
      <c r="AZ9" s="619"/>
      <c r="BA9" s="619"/>
      <c r="BB9" s="619"/>
      <c r="BC9" s="619"/>
      <c r="BD9" s="619"/>
      <c r="BE9" s="619"/>
      <c r="BF9" s="620"/>
      <c r="BG9" s="621">
        <v>513097</v>
      </c>
      <c r="BH9" s="622"/>
      <c r="BI9" s="622"/>
      <c r="BJ9" s="622"/>
      <c r="BK9" s="622"/>
      <c r="BL9" s="622"/>
      <c r="BM9" s="622"/>
      <c r="BN9" s="623"/>
      <c r="BO9" s="624">
        <v>34.200000000000003</v>
      </c>
      <c r="BP9" s="624"/>
      <c r="BQ9" s="624"/>
      <c r="BR9" s="624"/>
      <c r="BS9" s="630" t="s">
        <v>227</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1185148</v>
      </c>
      <c r="CS9" s="622"/>
      <c r="CT9" s="622"/>
      <c r="CU9" s="622"/>
      <c r="CV9" s="622"/>
      <c r="CW9" s="622"/>
      <c r="CX9" s="622"/>
      <c r="CY9" s="623"/>
      <c r="CZ9" s="624">
        <v>11.6</v>
      </c>
      <c r="DA9" s="624"/>
      <c r="DB9" s="624"/>
      <c r="DC9" s="624"/>
      <c r="DD9" s="630">
        <v>59509</v>
      </c>
      <c r="DE9" s="622"/>
      <c r="DF9" s="622"/>
      <c r="DG9" s="622"/>
      <c r="DH9" s="622"/>
      <c r="DI9" s="622"/>
      <c r="DJ9" s="622"/>
      <c r="DK9" s="622"/>
      <c r="DL9" s="622"/>
      <c r="DM9" s="622"/>
      <c r="DN9" s="622"/>
      <c r="DO9" s="622"/>
      <c r="DP9" s="623"/>
      <c r="DQ9" s="630">
        <v>922547</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227</v>
      </c>
      <c r="S10" s="622"/>
      <c r="T10" s="622"/>
      <c r="U10" s="622"/>
      <c r="V10" s="622"/>
      <c r="W10" s="622"/>
      <c r="X10" s="622"/>
      <c r="Y10" s="623"/>
      <c r="Z10" s="624" t="s">
        <v>227</v>
      </c>
      <c r="AA10" s="624"/>
      <c r="AB10" s="624"/>
      <c r="AC10" s="624"/>
      <c r="AD10" s="625" t="s">
        <v>227</v>
      </c>
      <c r="AE10" s="625"/>
      <c r="AF10" s="625"/>
      <c r="AG10" s="625"/>
      <c r="AH10" s="625"/>
      <c r="AI10" s="625"/>
      <c r="AJ10" s="625"/>
      <c r="AK10" s="625"/>
      <c r="AL10" s="626" t="s">
        <v>227</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46780</v>
      </c>
      <c r="BH10" s="622"/>
      <c r="BI10" s="622"/>
      <c r="BJ10" s="622"/>
      <c r="BK10" s="622"/>
      <c r="BL10" s="622"/>
      <c r="BM10" s="622"/>
      <c r="BN10" s="623"/>
      <c r="BO10" s="624">
        <v>3.1</v>
      </c>
      <c r="BP10" s="624"/>
      <c r="BQ10" s="624"/>
      <c r="BR10" s="624"/>
      <c r="BS10" s="630" t="s">
        <v>221</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35253</v>
      </c>
      <c r="CS10" s="622"/>
      <c r="CT10" s="622"/>
      <c r="CU10" s="622"/>
      <c r="CV10" s="622"/>
      <c r="CW10" s="622"/>
      <c r="CX10" s="622"/>
      <c r="CY10" s="623"/>
      <c r="CZ10" s="624">
        <v>0.3</v>
      </c>
      <c r="DA10" s="624"/>
      <c r="DB10" s="624"/>
      <c r="DC10" s="624"/>
      <c r="DD10" s="630" t="s">
        <v>227</v>
      </c>
      <c r="DE10" s="622"/>
      <c r="DF10" s="622"/>
      <c r="DG10" s="622"/>
      <c r="DH10" s="622"/>
      <c r="DI10" s="622"/>
      <c r="DJ10" s="622"/>
      <c r="DK10" s="622"/>
      <c r="DL10" s="622"/>
      <c r="DM10" s="622"/>
      <c r="DN10" s="622"/>
      <c r="DO10" s="622"/>
      <c r="DP10" s="623"/>
      <c r="DQ10" s="630">
        <v>5253</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227</v>
      </c>
      <c r="S11" s="622"/>
      <c r="T11" s="622"/>
      <c r="U11" s="622"/>
      <c r="V11" s="622"/>
      <c r="W11" s="622"/>
      <c r="X11" s="622"/>
      <c r="Y11" s="623"/>
      <c r="Z11" s="624" t="s">
        <v>229</v>
      </c>
      <c r="AA11" s="624"/>
      <c r="AB11" s="624"/>
      <c r="AC11" s="624"/>
      <c r="AD11" s="625" t="s">
        <v>140</v>
      </c>
      <c r="AE11" s="625"/>
      <c r="AF11" s="625"/>
      <c r="AG11" s="625"/>
      <c r="AH11" s="625"/>
      <c r="AI11" s="625"/>
      <c r="AJ11" s="625"/>
      <c r="AK11" s="625"/>
      <c r="AL11" s="626" t="s">
        <v>140</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57035</v>
      </c>
      <c r="BH11" s="622"/>
      <c r="BI11" s="622"/>
      <c r="BJ11" s="622"/>
      <c r="BK11" s="622"/>
      <c r="BL11" s="622"/>
      <c r="BM11" s="622"/>
      <c r="BN11" s="623"/>
      <c r="BO11" s="624">
        <v>3.8</v>
      </c>
      <c r="BP11" s="624"/>
      <c r="BQ11" s="624"/>
      <c r="BR11" s="624"/>
      <c r="BS11" s="630" t="s">
        <v>140</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384140</v>
      </c>
      <c r="CS11" s="622"/>
      <c r="CT11" s="622"/>
      <c r="CU11" s="622"/>
      <c r="CV11" s="622"/>
      <c r="CW11" s="622"/>
      <c r="CX11" s="622"/>
      <c r="CY11" s="623"/>
      <c r="CZ11" s="624">
        <v>3.7</v>
      </c>
      <c r="DA11" s="624"/>
      <c r="DB11" s="624"/>
      <c r="DC11" s="624"/>
      <c r="DD11" s="630">
        <v>206461</v>
      </c>
      <c r="DE11" s="622"/>
      <c r="DF11" s="622"/>
      <c r="DG11" s="622"/>
      <c r="DH11" s="622"/>
      <c r="DI11" s="622"/>
      <c r="DJ11" s="622"/>
      <c r="DK11" s="622"/>
      <c r="DL11" s="622"/>
      <c r="DM11" s="622"/>
      <c r="DN11" s="622"/>
      <c r="DO11" s="622"/>
      <c r="DP11" s="623"/>
      <c r="DQ11" s="630">
        <v>138746</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275691</v>
      </c>
      <c r="S12" s="622"/>
      <c r="T12" s="622"/>
      <c r="U12" s="622"/>
      <c r="V12" s="622"/>
      <c r="W12" s="622"/>
      <c r="X12" s="622"/>
      <c r="Y12" s="623"/>
      <c r="Z12" s="624">
        <v>2.5</v>
      </c>
      <c r="AA12" s="624"/>
      <c r="AB12" s="624"/>
      <c r="AC12" s="624"/>
      <c r="AD12" s="625">
        <v>275691</v>
      </c>
      <c r="AE12" s="625"/>
      <c r="AF12" s="625"/>
      <c r="AG12" s="625"/>
      <c r="AH12" s="625"/>
      <c r="AI12" s="625"/>
      <c r="AJ12" s="625"/>
      <c r="AK12" s="625"/>
      <c r="AL12" s="626">
        <v>5.2</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690572</v>
      </c>
      <c r="BH12" s="622"/>
      <c r="BI12" s="622"/>
      <c r="BJ12" s="622"/>
      <c r="BK12" s="622"/>
      <c r="BL12" s="622"/>
      <c r="BM12" s="622"/>
      <c r="BN12" s="623"/>
      <c r="BO12" s="624">
        <v>46</v>
      </c>
      <c r="BP12" s="624"/>
      <c r="BQ12" s="624"/>
      <c r="BR12" s="624"/>
      <c r="BS12" s="630" t="s">
        <v>221</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270856</v>
      </c>
      <c r="CS12" s="622"/>
      <c r="CT12" s="622"/>
      <c r="CU12" s="622"/>
      <c r="CV12" s="622"/>
      <c r="CW12" s="622"/>
      <c r="CX12" s="622"/>
      <c r="CY12" s="623"/>
      <c r="CZ12" s="624">
        <v>2.6</v>
      </c>
      <c r="DA12" s="624"/>
      <c r="DB12" s="624"/>
      <c r="DC12" s="624"/>
      <c r="DD12" s="630">
        <v>38251</v>
      </c>
      <c r="DE12" s="622"/>
      <c r="DF12" s="622"/>
      <c r="DG12" s="622"/>
      <c r="DH12" s="622"/>
      <c r="DI12" s="622"/>
      <c r="DJ12" s="622"/>
      <c r="DK12" s="622"/>
      <c r="DL12" s="622"/>
      <c r="DM12" s="622"/>
      <c r="DN12" s="622"/>
      <c r="DO12" s="622"/>
      <c r="DP12" s="623"/>
      <c r="DQ12" s="630">
        <v>174607</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v>3945</v>
      </c>
      <c r="S13" s="622"/>
      <c r="T13" s="622"/>
      <c r="U13" s="622"/>
      <c r="V13" s="622"/>
      <c r="W13" s="622"/>
      <c r="X13" s="622"/>
      <c r="Y13" s="623"/>
      <c r="Z13" s="624">
        <v>0</v>
      </c>
      <c r="AA13" s="624"/>
      <c r="AB13" s="624"/>
      <c r="AC13" s="624"/>
      <c r="AD13" s="625">
        <v>3945</v>
      </c>
      <c r="AE13" s="625"/>
      <c r="AF13" s="625"/>
      <c r="AG13" s="625"/>
      <c r="AH13" s="625"/>
      <c r="AI13" s="625"/>
      <c r="AJ13" s="625"/>
      <c r="AK13" s="625"/>
      <c r="AL13" s="626">
        <v>0.1</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689946</v>
      </c>
      <c r="BH13" s="622"/>
      <c r="BI13" s="622"/>
      <c r="BJ13" s="622"/>
      <c r="BK13" s="622"/>
      <c r="BL13" s="622"/>
      <c r="BM13" s="622"/>
      <c r="BN13" s="623"/>
      <c r="BO13" s="624">
        <v>45.9</v>
      </c>
      <c r="BP13" s="624"/>
      <c r="BQ13" s="624"/>
      <c r="BR13" s="624"/>
      <c r="BS13" s="630" t="s">
        <v>227</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529510</v>
      </c>
      <c r="CS13" s="622"/>
      <c r="CT13" s="622"/>
      <c r="CU13" s="622"/>
      <c r="CV13" s="622"/>
      <c r="CW13" s="622"/>
      <c r="CX13" s="622"/>
      <c r="CY13" s="623"/>
      <c r="CZ13" s="624">
        <v>5.2</v>
      </c>
      <c r="DA13" s="624"/>
      <c r="DB13" s="624"/>
      <c r="DC13" s="624"/>
      <c r="DD13" s="630">
        <v>374309</v>
      </c>
      <c r="DE13" s="622"/>
      <c r="DF13" s="622"/>
      <c r="DG13" s="622"/>
      <c r="DH13" s="622"/>
      <c r="DI13" s="622"/>
      <c r="DJ13" s="622"/>
      <c r="DK13" s="622"/>
      <c r="DL13" s="622"/>
      <c r="DM13" s="622"/>
      <c r="DN13" s="622"/>
      <c r="DO13" s="622"/>
      <c r="DP13" s="623"/>
      <c r="DQ13" s="630">
        <v>266959</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227</v>
      </c>
      <c r="S14" s="622"/>
      <c r="T14" s="622"/>
      <c r="U14" s="622"/>
      <c r="V14" s="622"/>
      <c r="W14" s="622"/>
      <c r="X14" s="622"/>
      <c r="Y14" s="623"/>
      <c r="Z14" s="624" t="s">
        <v>227</v>
      </c>
      <c r="AA14" s="624"/>
      <c r="AB14" s="624"/>
      <c r="AC14" s="624"/>
      <c r="AD14" s="625" t="s">
        <v>140</v>
      </c>
      <c r="AE14" s="625"/>
      <c r="AF14" s="625"/>
      <c r="AG14" s="625"/>
      <c r="AH14" s="625"/>
      <c r="AI14" s="625"/>
      <c r="AJ14" s="625"/>
      <c r="AK14" s="625"/>
      <c r="AL14" s="626" t="s">
        <v>227</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62425</v>
      </c>
      <c r="BH14" s="622"/>
      <c r="BI14" s="622"/>
      <c r="BJ14" s="622"/>
      <c r="BK14" s="622"/>
      <c r="BL14" s="622"/>
      <c r="BM14" s="622"/>
      <c r="BN14" s="623"/>
      <c r="BO14" s="624">
        <v>4.2</v>
      </c>
      <c r="BP14" s="624"/>
      <c r="BQ14" s="624"/>
      <c r="BR14" s="624"/>
      <c r="BS14" s="630" t="s">
        <v>227</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383072</v>
      </c>
      <c r="CS14" s="622"/>
      <c r="CT14" s="622"/>
      <c r="CU14" s="622"/>
      <c r="CV14" s="622"/>
      <c r="CW14" s="622"/>
      <c r="CX14" s="622"/>
      <c r="CY14" s="623"/>
      <c r="CZ14" s="624">
        <v>3.7</v>
      </c>
      <c r="DA14" s="624"/>
      <c r="DB14" s="624"/>
      <c r="DC14" s="624"/>
      <c r="DD14" s="630">
        <v>1171</v>
      </c>
      <c r="DE14" s="622"/>
      <c r="DF14" s="622"/>
      <c r="DG14" s="622"/>
      <c r="DH14" s="622"/>
      <c r="DI14" s="622"/>
      <c r="DJ14" s="622"/>
      <c r="DK14" s="622"/>
      <c r="DL14" s="622"/>
      <c r="DM14" s="622"/>
      <c r="DN14" s="622"/>
      <c r="DO14" s="622"/>
      <c r="DP14" s="623"/>
      <c r="DQ14" s="630">
        <v>367622</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19330</v>
      </c>
      <c r="S15" s="622"/>
      <c r="T15" s="622"/>
      <c r="U15" s="622"/>
      <c r="V15" s="622"/>
      <c r="W15" s="622"/>
      <c r="X15" s="622"/>
      <c r="Y15" s="623"/>
      <c r="Z15" s="624">
        <v>0.2</v>
      </c>
      <c r="AA15" s="624"/>
      <c r="AB15" s="624"/>
      <c r="AC15" s="624"/>
      <c r="AD15" s="625">
        <v>19330</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91957</v>
      </c>
      <c r="BH15" s="622"/>
      <c r="BI15" s="622"/>
      <c r="BJ15" s="622"/>
      <c r="BK15" s="622"/>
      <c r="BL15" s="622"/>
      <c r="BM15" s="622"/>
      <c r="BN15" s="623"/>
      <c r="BO15" s="624">
        <v>6.1</v>
      </c>
      <c r="BP15" s="624"/>
      <c r="BQ15" s="624"/>
      <c r="BR15" s="624"/>
      <c r="BS15" s="630" t="s">
        <v>227</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1109453</v>
      </c>
      <c r="CS15" s="622"/>
      <c r="CT15" s="622"/>
      <c r="CU15" s="622"/>
      <c r="CV15" s="622"/>
      <c r="CW15" s="622"/>
      <c r="CX15" s="622"/>
      <c r="CY15" s="623"/>
      <c r="CZ15" s="624">
        <v>10.8</v>
      </c>
      <c r="DA15" s="624"/>
      <c r="DB15" s="624"/>
      <c r="DC15" s="624"/>
      <c r="DD15" s="630">
        <v>194329</v>
      </c>
      <c r="DE15" s="622"/>
      <c r="DF15" s="622"/>
      <c r="DG15" s="622"/>
      <c r="DH15" s="622"/>
      <c r="DI15" s="622"/>
      <c r="DJ15" s="622"/>
      <c r="DK15" s="622"/>
      <c r="DL15" s="622"/>
      <c r="DM15" s="622"/>
      <c r="DN15" s="622"/>
      <c r="DO15" s="622"/>
      <c r="DP15" s="623"/>
      <c r="DQ15" s="630">
        <v>735408</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227</v>
      </c>
      <c r="S16" s="622"/>
      <c r="T16" s="622"/>
      <c r="U16" s="622"/>
      <c r="V16" s="622"/>
      <c r="W16" s="622"/>
      <c r="X16" s="622"/>
      <c r="Y16" s="623"/>
      <c r="Z16" s="624" t="s">
        <v>227</v>
      </c>
      <c r="AA16" s="624"/>
      <c r="AB16" s="624"/>
      <c r="AC16" s="624"/>
      <c r="AD16" s="625" t="s">
        <v>227</v>
      </c>
      <c r="AE16" s="625"/>
      <c r="AF16" s="625"/>
      <c r="AG16" s="625"/>
      <c r="AH16" s="625"/>
      <c r="AI16" s="625"/>
      <c r="AJ16" s="625"/>
      <c r="AK16" s="625"/>
      <c r="AL16" s="626" t="s">
        <v>227</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221</v>
      </c>
      <c r="BH16" s="622"/>
      <c r="BI16" s="622"/>
      <c r="BJ16" s="622"/>
      <c r="BK16" s="622"/>
      <c r="BL16" s="622"/>
      <c r="BM16" s="622"/>
      <c r="BN16" s="623"/>
      <c r="BO16" s="624" t="s">
        <v>227</v>
      </c>
      <c r="BP16" s="624"/>
      <c r="BQ16" s="624"/>
      <c r="BR16" s="624"/>
      <c r="BS16" s="630" t="s">
        <v>227</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15671</v>
      </c>
      <c r="CS16" s="622"/>
      <c r="CT16" s="622"/>
      <c r="CU16" s="622"/>
      <c r="CV16" s="622"/>
      <c r="CW16" s="622"/>
      <c r="CX16" s="622"/>
      <c r="CY16" s="623"/>
      <c r="CZ16" s="624">
        <v>0.2</v>
      </c>
      <c r="DA16" s="624"/>
      <c r="DB16" s="624"/>
      <c r="DC16" s="624"/>
      <c r="DD16" s="630" t="s">
        <v>221</v>
      </c>
      <c r="DE16" s="622"/>
      <c r="DF16" s="622"/>
      <c r="DG16" s="622"/>
      <c r="DH16" s="622"/>
      <c r="DI16" s="622"/>
      <c r="DJ16" s="622"/>
      <c r="DK16" s="622"/>
      <c r="DL16" s="622"/>
      <c r="DM16" s="622"/>
      <c r="DN16" s="622"/>
      <c r="DO16" s="622"/>
      <c r="DP16" s="623"/>
      <c r="DQ16" s="630">
        <v>5523</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4004</v>
      </c>
      <c r="S17" s="622"/>
      <c r="T17" s="622"/>
      <c r="U17" s="622"/>
      <c r="V17" s="622"/>
      <c r="W17" s="622"/>
      <c r="X17" s="622"/>
      <c r="Y17" s="623"/>
      <c r="Z17" s="624">
        <v>0</v>
      </c>
      <c r="AA17" s="624"/>
      <c r="AB17" s="624"/>
      <c r="AC17" s="624"/>
      <c r="AD17" s="625">
        <v>4004</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227</v>
      </c>
      <c r="BH17" s="622"/>
      <c r="BI17" s="622"/>
      <c r="BJ17" s="622"/>
      <c r="BK17" s="622"/>
      <c r="BL17" s="622"/>
      <c r="BM17" s="622"/>
      <c r="BN17" s="623"/>
      <c r="BO17" s="624" t="s">
        <v>227</v>
      </c>
      <c r="BP17" s="624"/>
      <c r="BQ17" s="624"/>
      <c r="BR17" s="624"/>
      <c r="BS17" s="630" t="s">
        <v>227</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917878</v>
      </c>
      <c r="CS17" s="622"/>
      <c r="CT17" s="622"/>
      <c r="CU17" s="622"/>
      <c r="CV17" s="622"/>
      <c r="CW17" s="622"/>
      <c r="CX17" s="622"/>
      <c r="CY17" s="623"/>
      <c r="CZ17" s="624">
        <v>9</v>
      </c>
      <c r="DA17" s="624"/>
      <c r="DB17" s="624"/>
      <c r="DC17" s="624"/>
      <c r="DD17" s="630" t="s">
        <v>229</v>
      </c>
      <c r="DE17" s="622"/>
      <c r="DF17" s="622"/>
      <c r="DG17" s="622"/>
      <c r="DH17" s="622"/>
      <c r="DI17" s="622"/>
      <c r="DJ17" s="622"/>
      <c r="DK17" s="622"/>
      <c r="DL17" s="622"/>
      <c r="DM17" s="622"/>
      <c r="DN17" s="622"/>
      <c r="DO17" s="622"/>
      <c r="DP17" s="623"/>
      <c r="DQ17" s="630">
        <v>900612</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3807435</v>
      </c>
      <c r="S18" s="622"/>
      <c r="T18" s="622"/>
      <c r="U18" s="622"/>
      <c r="V18" s="622"/>
      <c r="W18" s="622"/>
      <c r="X18" s="622"/>
      <c r="Y18" s="623"/>
      <c r="Z18" s="624">
        <v>35.1</v>
      </c>
      <c r="AA18" s="624"/>
      <c r="AB18" s="624"/>
      <c r="AC18" s="624"/>
      <c r="AD18" s="625">
        <v>3355902</v>
      </c>
      <c r="AE18" s="625"/>
      <c r="AF18" s="625"/>
      <c r="AG18" s="625"/>
      <c r="AH18" s="625"/>
      <c r="AI18" s="625"/>
      <c r="AJ18" s="625"/>
      <c r="AK18" s="625"/>
      <c r="AL18" s="626">
        <v>63.8</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227</v>
      </c>
      <c r="BH18" s="622"/>
      <c r="BI18" s="622"/>
      <c r="BJ18" s="622"/>
      <c r="BK18" s="622"/>
      <c r="BL18" s="622"/>
      <c r="BM18" s="622"/>
      <c r="BN18" s="623"/>
      <c r="BO18" s="624" t="s">
        <v>227</v>
      </c>
      <c r="BP18" s="624"/>
      <c r="BQ18" s="624"/>
      <c r="BR18" s="624"/>
      <c r="BS18" s="630" t="s">
        <v>227</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221</v>
      </c>
      <c r="CS18" s="622"/>
      <c r="CT18" s="622"/>
      <c r="CU18" s="622"/>
      <c r="CV18" s="622"/>
      <c r="CW18" s="622"/>
      <c r="CX18" s="622"/>
      <c r="CY18" s="623"/>
      <c r="CZ18" s="624" t="s">
        <v>140</v>
      </c>
      <c r="DA18" s="624"/>
      <c r="DB18" s="624"/>
      <c r="DC18" s="624"/>
      <c r="DD18" s="630" t="s">
        <v>140</v>
      </c>
      <c r="DE18" s="622"/>
      <c r="DF18" s="622"/>
      <c r="DG18" s="622"/>
      <c r="DH18" s="622"/>
      <c r="DI18" s="622"/>
      <c r="DJ18" s="622"/>
      <c r="DK18" s="622"/>
      <c r="DL18" s="622"/>
      <c r="DM18" s="622"/>
      <c r="DN18" s="622"/>
      <c r="DO18" s="622"/>
      <c r="DP18" s="623"/>
      <c r="DQ18" s="630" t="s">
        <v>227</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3355902</v>
      </c>
      <c r="S19" s="622"/>
      <c r="T19" s="622"/>
      <c r="U19" s="622"/>
      <c r="V19" s="622"/>
      <c r="W19" s="622"/>
      <c r="X19" s="622"/>
      <c r="Y19" s="623"/>
      <c r="Z19" s="624">
        <v>31</v>
      </c>
      <c r="AA19" s="624"/>
      <c r="AB19" s="624"/>
      <c r="AC19" s="624"/>
      <c r="AD19" s="625">
        <v>3355902</v>
      </c>
      <c r="AE19" s="625"/>
      <c r="AF19" s="625"/>
      <c r="AG19" s="625"/>
      <c r="AH19" s="625"/>
      <c r="AI19" s="625"/>
      <c r="AJ19" s="625"/>
      <c r="AK19" s="625"/>
      <c r="AL19" s="626">
        <v>63.8</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12685</v>
      </c>
      <c r="BH19" s="622"/>
      <c r="BI19" s="622"/>
      <c r="BJ19" s="622"/>
      <c r="BK19" s="622"/>
      <c r="BL19" s="622"/>
      <c r="BM19" s="622"/>
      <c r="BN19" s="623"/>
      <c r="BO19" s="624">
        <v>0.8</v>
      </c>
      <c r="BP19" s="624"/>
      <c r="BQ19" s="624"/>
      <c r="BR19" s="624"/>
      <c r="BS19" s="630" t="s">
        <v>227</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227</v>
      </c>
      <c r="CS19" s="622"/>
      <c r="CT19" s="622"/>
      <c r="CU19" s="622"/>
      <c r="CV19" s="622"/>
      <c r="CW19" s="622"/>
      <c r="CX19" s="622"/>
      <c r="CY19" s="623"/>
      <c r="CZ19" s="624" t="s">
        <v>221</v>
      </c>
      <c r="DA19" s="624"/>
      <c r="DB19" s="624"/>
      <c r="DC19" s="624"/>
      <c r="DD19" s="630" t="s">
        <v>227</v>
      </c>
      <c r="DE19" s="622"/>
      <c r="DF19" s="622"/>
      <c r="DG19" s="622"/>
      <c r="DH19" s="622"/>
      <c r="DI19" s="622"/>
      <c r="DJ19" s="622"/>
      <c r="DK19" s="622"/>
      <c r="DL19" s="622"/>
      <c r="DM19" s="622"/>
      <c r="DN19" s="622"/>
      <c r="DO19" s="622"/>
      <c r="DP19" s="623"/>
      <c r="DQ19" s="630" t="s">
        <v>227</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451533</v>
      </c>
      <c r="S20" s="622"/>
      <c r="T20" s="622"/>
      <c r="U20" s="622"/>
      <c r="V20" s="622"/>
      <c r="W20" s="622"/>
      <c r="X20" s="622"/>
      <c r="Y20" s="623"/>
      <c r="Z20" s="624">
        <v>4.2</v>
      </c>
      <c r="AA20" s="624"/>
      <c r="AB20" s="624"/>
      <c r="AC20" s="624"/>
      <c r="AD20" s="625" t="s">
        <v>229</v>
      </c>
      <c r="AE20" s="625"/>
      <c r="AF20" s="625"/>
      <c r="AG20" s="625"/>
      <c r="AH20" s="625"/>
      <c r="AI20" s="625"/>
      <c r="AJ20" s="625"/>
      <c r="AK20" s="625"/>
      <c r="AL20" s="626" t="s">
        <v>227</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12685</v>
      </c>
      <c r="BH20" s="622"/>
      <c r="BI20" s="622"/>
      <c r="BJ20" s="622"/>
      <c r="BK20" s="622"/>
      <c r="BL20" s="622"/>
      <c r="BM20" s="622"/>
      <c r="BN20" s="623"/>
      <c r="BO20" s="624">
        <v>0.8</v>
      </c>
      <c r="BP20" s="624"/>
      <c r="BQ20" s="624"/>
      <c r="BR20" s="624"/>
      <c r="BS20" s="630" t="s">
        <v>227</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10251766</v>
      </c>
      <c r="CS20" s="622"/>
      <c r="CT20" s="622"/>
      <c r="CU20" s="622"/>
      <c r="CV20" s="622"/>
      <c r="CW20" s="622"/>
      <c r="CX20" s="622"/>
      <c r="CY20" s="623"/>
      <c r="CZ20" s="624">
        <v>100</v>
      </c>
      <c r="DA20" s="624"/>
      <c r="DB20" s="624"/>
      <c r="DC20" s="624"/>
      <c r="DD20" s="630">
        <v>2170376</v>
      </c>
      <c r="DE20" s="622"/>
      <c r="DF20" s="622"/>
      <c r="DG20" s="622"/>
      <c r="DH20" s="622"/>
      <c r="DI20" s="622"/>
      <c r="DJ20" s="622"/>
      <c r="DK20" s="622"/>
      <c r="DL20" s="622"/>
      <c r="DM20" s="622"/>
      <c r="DN20" s="622"/>
      <c r="DO20" s="622"/>
      <c r="DP20" s="623"/>
      <c r="DQ20" s="630">
        <v>6343032</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227</v>
      </c>
      <c r="S21" s="622"/>
      <c r="T21" s="622"/>
      <c r="U21" s="622"/>
      <c r="V21" s="622"/>
      <c r="W21" s="622"/>
      <c r="X21" s="622"/>
      <c r="Y21" s="623"/>
      <c r="Z21" s="624" t="s">
        <v>227</v>
      </c>
      <c r="AA21" s="624"/>
      <c r="AB21" s="624"/>
      <c r="AC21" s="624"/>
      <c r="AD21" s="625" t="s">
        <v>227</v>
      </c>
      <c r="AE21" s="625"/>
      <c r="AF21" s="625"/>
      <c r="AG21" s="625"/>
      <c r="AH21" s="625"/>
      <c r="AI21" s="625"/>
      <c r="AJ21" s="625"/>
      <c r="AK21" s="625"/>
      <c r="AL21" s="626" t="s">
        <v>227</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12685</v>
      </c>
      <c r="BH21" s="622"/>
      <c r="BI21" s="622"/>
      <c r="BJ21" s="622"/>
      <c r="BK21" s="622"/>
      <c r="BL21" s="622"/>
      <c r="BM21" s="622"/>
      <c r="BN21" s="623"/>
      <c r="BO21" s="624">
        <v>0.8</v>
      </c>
      <c r="BP21" s="624"/>
      <c r="BQ21" s="624"/>
      <c r="BR21" s="624"/>
      <c r="BS21" s="630" t="s">
        <v>227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5701088</v>
      </c>
      <c r="S22" s="622"/>
      <c r="T22" s="622"/>
      <c r="U22" s="622"/>
      <c r="V22" s="622"/>
      <c r="W22" s="622"/>
      <c r="X22" s="622"/>
      <c r="Y22" s="623"/>
      <c r="Z22" s="624">
        <v>52.6</v>
      </c>
      <c r="AA22" s="624"/>
      <c r="AB22" s="624"/>
      <c r="AC22" s="624"/>
      <c r="AD22" s="625">
        <v>5249555</v>
      </c>
      <c r="AE22" s="625"/>
      <c r="AF22" s="625"/>
      <c r="AG22" s="625"/>
      <c r="AH22" s="625"/>
      <c r="AI22" s="625"/>
      <c r="AJ22" s="625"/>
      <c r="AK22" s="625"/>
      <c r="AL22" s="626">
        <v>99.8</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227</v>
      </c>
      <c r="BH22" s="622"/>
      <c r="BI22" s="622"/>
      <c r="BJ22" s="622"/>
      <c r="BK22" s="622"/>
      <c r="BL22" s="622"/>
      <c r="BM22" s="622"/>
      <c r="BN22" s="623"/>
      <c r="BO22" s="624" t="s">
        <v>140</v>
      </c>
      <c r="BP22" s="624"/>
      <c r="BQ22" s="624"/>
      <c r="BR22" s="624"/>
      <c r="BS22" s="630" t="s">
        <v>229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1684</v>
      </c>
      <c r="S23" s="622"/>
      <c r="T23" s="622"/>
      <c r="U23" s="622"/>
      <c r="V23" s="622"/>
      <c r="W23" s="622"/>
      <c r="X23" s="622"/>
      <c r="Y23" s="623"/>
      <c r="Z23" s="624">
        <v>0</v>
      </c>
      <c r="AA23" s="624"/>
      <c r="AB23" s="624"/>
      <c r="AC23" s="624"/>
      <c r="AD23" s="625">
        <v>1684</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227</v>
      </c>
      <c r="BH23" s="622"/>
      <c r="BI23" s="622"/>
      <c r="BJ23" s="622"/>
      <c r="BK23" s="622"/>
      <c r="BL23" s="622"/>
      <c r="BM23" s="622"/>
      <c r="BN23" s="623"/>
      <c r="BO23" s="624" t="s">
        <v>140</v>
      </c>
      <c r="BP23" s="624"/>
      <c r="BQ23" s="624"/>
      <c r="BR23" s="624"/>
      <c r="BS23" s="630" t="s">
        <v>227</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112095</v>
      </c>
      <c r="S24" s="622"/>
      <c r="T24" s="622"/>
      <c r="U24" s="622"/>
      <c r="V24" s="622"/>
      <c r="W24" s="622"/>
      <c r="X24" s="622"/>
      <c r="Y24" s="623"/>
      <c r="Z24" s="624">
        <v>1</v>
      </c>
      <c r="AA24" s="624"/>
      <c r="AB24" s="624"/>
      <c r="AC24" s="624"/>
      <c r="AD24" s="625" t="s">
        <v>227</v>
      </c>
      <c r="AE24" s="625"/>
      <c r="AF24" s="625"/>
      <c r="AG24" s="625"/>
      <c r="AH24" s="625"/>
      <c r="AI24" s="625"/>
      <c r="AJ24" s="625"/>
      <c r="AK24" s="625"/>
      <c r="AL24" s="626" t="s">
        <v>140</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227</v>
      </c>
      <c r="BH24" s="622"/>
      <c r="BI24" s="622"/>
      <c r="BJ24" s="622"/>
      <c r="BK24" s="622"/>
      <c r="BL24" s="622"/>
      <c r="BM24" s="622"/>
      <c r="BN24" s="623"/>
      <c r="BO24" s="624" t="s">
        <v>229</v>
      </c>
      <c r="BP24" s="624"/>
      <c r="BQ24" s="624"/>
      <c r="BR24" s="624"/>
      <c r="BS24" s="630" t="s">
        <v>227</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3201259</v>
      </c>
      <c r="CS24" s="611"/>
      <c r="CT24" s="611"/>
      <c r="CU24" s="611"/>
      <c r="CV24" s="611"/>
      <c r="CW24" s="611"/>
      <c r="CX24" s="611"/>
      <c r="CY24" s="612"/>
      <c r="CZ24" s="615">
        <v>31.2</v>
      </c>
      <c r="DA24" s="616"/>
      <c r="DB24" s="616"/>
      <c r="DC24" s="635"/>
      <c r="DD24" s="654">
        <v>2505559</v>
      </c>
      <c r="DE24" s="611"/>
      <c r="DF24" s="611"/>
      <c r="DG24" s="611"/>
      <c r="DH24" s="611"/>
      <c r="DI24" s="611"/>
      <c r="DJ24" s="611"/>
      <c r="DK24" s="612"/>
      <c r="DL24" s="654">
        <v>2504277</v>
      </c>
      <c r="DM24" s="611"/>
      <c r="DN24" s="611"/>
      <c r="DO24" s="611"/>
      <c r="DP24" s="611"/>
      <c r="DQ24" s="611"/>
      <c r="DR24" s="611"/>
      <c r="DS24" s="611"/>
      <c r="DT24" s="611"/>
      <c r="DU24" s="611"/>
      <c r="DV24" s="612"/>
      <c r="DW24" s="615">
        <v>47.6</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96670</v>
      </c>
      <c r="S25" s="622"/>
      <c r="T25" s="622"/>
      <c r="U25" s="622"/>
      <c r="V25" s="622"/>
      <c r="W25" s="622"/>
      <c r="X25" s="622"/>
      <c r="Y25" s="623"/>
      <c r="Z25" s="624">
        <v>0.9</v>
      </c>
      <c r="AA25" s="624"/>
      <c r="AB25" s="624"/>
      <c r="AC25" s="624"/>
      <c r="AD25" s="625" t="s">
        <v>221</v>
      </c>
      <c r="AE25" s="625"/>
      <c r="AF25" s="625"/>
      <c r="AG25" s="625"/>
      <c r="AH25" s="625"/>
      <c r="AI25" s="625"/>
      <c r="AJ25" s="625"/>
      <c r="AK25" s="625"/>
      <c r="AL25" s="626" t="s">
        <v>140</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227</v>
      </c>
      <c r="BH25" s="622"/>
      <c r="BI25" s="622"/>
      <c r="BJ25" s="622"/>
      <c r="BK25" s="622"/>
      <c r="BL25" s="622"/>
      <c r="BM25" s="622"/>
      <c r="BN25" s="623"/>
      <c r="BO25" s="624" t="s">
        <v>227</v>
      </c>
      <c r="BP25" s="624"/>
      <c r="BQ25" s="624"/>
      <c r="BR25" s="624"/>
      <c r="BS25" s="630" t="s">
        <v>227</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1398525</v>
      </c>
      <c r="CS25" s="657"/>
      <c r="CT25" s="657"/>
      <c r="CU25" s="657"/>
      <c r="CV25" s="657"/>
      <c r="CW25" s="657"/>
      <c r="CX25" s="657"/>
      <c r="CY25" s="658"/>
      <c r="CZ25" s="626">
        <v>13.6</v>
      </c>
      <c r="DA25" s="655"/>
      <c r="DB25" s="655"/>
      <c r="DC25" s="659"/>
      <c r="DD25" s="630">
        <v>1283687</v>
      </c>
      <c r="DE25" s="657"/>
      <c r="DF25" s="657"/>
      <c r="DG25" s="657"/>
      <c r="DH25" s="657"/>
      <c r="DI25" s="657"/>
      <c r="DJ25" s="657"/>
      <c r="DK25" s="658"/>
      <c r="DL25" s="630">
        <v>1282825</v>
      </c>
      <c r="DM25" s="657"/>
      <c r="DN25" s="657"/>
      <c r="DO25" s="657"/>
      <c r="DP25" s="657"/>
      <c r="DQ25" s="657"/>
      <c r="DR25" s="657"/>
      <c r="DS25" s="657"/>
      <c r="DT25" s="657"/>
      <c r="DU25" s="657"/>
      <c r="DV25" s="658"/>
      <c r="DW25" s="626">
        <v>24.4</v>
      </c>
      <c r="DX25" s="655"/>
      <c r="DY25" s="655"/>
      <c r="DZ25" s="655"/>
      <c r="EA25" s="655"/>
      <c r="EB25" s="655"/>
      <c r="EC25" s="656"/>
    </row>
    <row r="26" spans="2:133" ht="11.25" customHeight="1" x14ac:dyDescent="0.15">
      <c r="B26" s="618" t="s">
        <v>290</v>
      </c>
      <c r="C26" s="619"/>
      <c r="D26" s="619"/>
      <c r="E26" s="619"/>
      <c r="F26" s="619"/>
      <c r="G26" s="619"/>
      <c r="H26" s="619"/>
      <c r="I26" s="619"/>
      <c r="J26" s="619"/>
      <c r="K26" s="619"/>
      <c r="L26" s="619"/>
      <c r="M26" s="619"/>
      <c r="N26" s="619"/>
      <c r="O26" s="619"/>
      <c r="P26" s="619"/>
      <c r="Q26" s="620"/>
      <c r="R26" s="621">
        <v>99714</v>
      </c>
      <c r="S26" s="622"/>
      <c r="T26" s="622"/>
      <c r="U26" s="622"/>
      <c r="V26" s="622"/>
      <c r="W26" s="622"/>
      <c r="X26" s="622"/>
      <c r="Y26" s="623"/>
      <c r="Z26" s="624">
        <v>0.9</v>
      </c>
      <c r="AA26" s="624"/>
      <c r="AB26" s="624"/>
      <c r="AC26" s="624"/>
      <c r="AD26" s="625" t="s">
        <v>227</v>
      </c>
      <c r="AE26" s="625"/>
      <c r="AF26" s="625"/>
      <c r="AG26" s="625"/>
      <c r="AH26" s="625"/>
      <c r="AI26" s="625"/>
      <c r="AJ26" s="625"/>
      <c r="AK26" s="625"/>
      <c r="AL26" s="626" t="s">
        <v>227</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227</v>
      </c>
      <c r="BH26" s="622"/>
      <c r="BI26" s="622"/>
      <c r="BJ26" s="622"/>
      <c r="BK26" s="622"/>
      <c r="BL26" s="622"/>
      <c r="BM26" s="622"/>
      <c r="BN26" s="623"/>
      <c r="BO26" s="624" t="s">
        <v>227</v>
      </c>
      <c r="BP26" s="624"/>
      <c r="BQ26" s="624"/>
      <c r="BR26" s="624"/>
      <c r="BS26" s="630" t="s">
        <v>227</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895862</v>
      </c>
      <c r="CS26" s="622"/>
      <c r="CT26" s="622"/>
      <c r="CU26" s="622"/>
      <c r="CV26" s="622"/>
      <c r="CW26" s="622"/>
      <c r="CX26" s="622"/>
      <c r="CY26" s="623"/>
      <c r="CZ26" s="626">
        <v>8.6999999999999993</v>
      </c>
      <c r="DA26" s="655"/>
      <c r="DB26" s="655"/>
      <c r="DC26" s="659"/>
      <c r="DD26" s="630">
        <v>790861</v>
      </c>
      <c r="DE26" s="622"/>
      <c r="DF26" s="622"/>
      <c r="DG26" s="622"/>
      <c r="DH26" s="622"/>
      <c r="DI26" s="622"/>
      <c r="DJ26" s="622"/>
      <c r="DK26" s="623"/>
      <c r="DL26" s="630" t="s">
        <v>221</v>
      </c>
      <c r="DM26" s="622"/>
      <c r="DN26" s="622"/>
      <c r="DO26" s="622"/>
      <c r="DP26" s="622"/>
      <c r="DQ26" s="622"/>
      <c r="DR26" s="622"/>
      <c r="DS26" s="622"/>
      <c r="DT26" s="622"/>
      <c r="DU26" s="622"/>
      <c r="DV26" s="623"/>
      <c r="DW26" s="626" t="s">
        <v>140</v>
      </c>
      <c r="DX26" s="655"/>
      <c r="DY26" s="655"/>
      <c r="DZ26" s="655"/>
      <c r="EA26" s="655"/>
      <c r="EB26" s="655"/>
      <c r="EC26" s="656"/>
    </row>
    <row r="27" spans="2:133" ht="11.25" customHeight="1" x14ac:dyDescent="0.15">
      <c r="B27" s="618" t="s">
        <v>293</v>
      </c>
      <c r="C27" s="619"/>
      <c r="D27" s="619"/>
      <c r="E27" s="619"/>
      <c r="F27" s="619"/>
      <c r="G27" s="619"/>
      <c r="H27" s="619"/>
      <c r="I27" s="619"/>
      <c r="J27" s="619"/>
      <c r="K27" s="619"/>
      <c r="L27" s="619"/>
      <c r="M27" s="619"/>
      <c r="N27" s="619"/>
      <c r="O27" s="619"/>
      <c r="P27" s="619"/>
      <c r="Q27" s="620"/>
      <c r="R27" s="621">
        <v>738057</v>
      </c>
      <c r="S27" s="622"/>
      <c r="T27" s="622"/>
      <c r="U27" s="622"/>
      <c r="V27" s="622"/>
      <c r="W27" s="622"/>
      <c r="X27" s="622"/>
      <c r="Y27" s="623"/>
      <c r="Z27" s="624">
        <v>6.8</v>
      </c>
      <c r="AA27" s="624"/>
      <c r="AB27" s="624"/>
      <c r="AC27" s="624"/>
      <c r="AD27" s="625" t="s">
        <v>227</v>
      </c>
      <c r="AE27" s="625"/>
      <c r="AF27" s="625"/>
      <c r="AG27" s="625"/>
      <c r="AH27" s="625"/>
      <c r="AI27" s="625"/>
      <c r="AJ27" s="625"/>
      <c r="AK27" s="625"/>
      <c r="AL27" s="626" t="s">
        <v>227</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1501711</v>
      </c>
      <c r="BH27" s="622"/>
      <c r="BI27" s="622"/>
      <c r="BJ27" s="622"/>
      <c r="BK27" s="622"/>
      <c r="BL27" s="622"/>
      <c r="BM27" s="622"/>
      <c r="BN27" s="623"/>
      <c r="BO27" s="624">
        <v>100</v>
      </c>
      <c r="BP27" s="624"/>
      <c r="BQ27" s="624"/>
      <c r="BR27" s="624"/>
      <c r="BS27" s="630" t="s">
        <v>227</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884856</v>
      </c>
      <c r="CS27" s="657"/>
      <c r="CT27" s="657"/>
      <c r="CU27" s="657"/>
      <c r="CV27" s="657"/>
      <c r="CW27" s="657"/>
      <c r="CX27" s="657"/>
      <c r="CY27" s="658"/>
      <c r="CZ27" s="626">
        <v>8.6</v>
      </c>
      <c r="DA27" s="655"/>
      <c r="DB27" s="655"/>
      <c r="DC27" s="659"/>
      <c r="DD27" s="630">
        <v>321260</v>
      </c>
      <c r="DE27" s="657"/>
      <c r="DF27" s="657"/>
      <c r="DG27" s="657"/>
      <c r="DH27" s="657"/>
      <c r="DI27" s="657"/>
      <c r="DJ27" s="657"/>
      <c r="DK27" s="658"/>
      <c r="DL27" s="630">
        <v>320840</v>
      </c>
      <c r="DM27" s="657"/>
      <c r="DN27" s="657"/>
      <c r="DO27" s="657"/>
      <c r="DP27" s="657"/>
      <c r="DQ27" s="657"/>
      <c r="DR27" s="657"/>
      <c r="DS27" s="657"/>
      <c r="DT27" s="657"/>
      <c r="DU27" s="657"/>
      <c r="DV27" s="658"/>
      <c r="DW27" s="626">
        <v>6.1</v>
      </c>
      <c r="DX27" s="655"/>
      <c r="DY27" s="655"/>
      <c r="DZ27" s="655"/>
      <c r="EA27" s="655"/>
      <c r="EB27" s="655"/>
      <c r="EC27" s="656"/>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227</v>
      </c>
      <c r="S28" s="622"/>
      <c r="T28" s="622"/>
      <c r="U28" s="622"/>
      <c r="V28" s="622"/>
      <c r="W28" s="622"/>
      <c r="X28" s="622"/>
      <c r="Y28" s="623"/>
      <c r="Z28" s="624" t="s">
        <v>229</v>
      </c>
      <c r="AA28" s="624"/>
      <c r="AB28" s="624"/>
      <c r="AC28" s="624"/>
      <c r="AD28" s="625" t="s">
        <v>227</v>
      </c>
      <c r="AE28" s="625"/>
      <c r="AF28" s="625"/>
      <c r="AG28" s="625"/>
      <c r="AH28" s="625"/>
      <c r="AI28" s="625"/>
      <c r="AJ28" s="625"/>
      <c r="AK28" s="625"/>
      <c r="AL28" s="626" t="s">
        <v>227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917878</v>
      </c>
      <c r="CS28" s="622"/>
      <c r="CT28" s="622"/>
      <c r="CU28" s="622"/>
      <c r="CV28" s="622"/>
      <c r="CW28" s="622"/>
      <c r="CX28" s="622"/>
      <c r="CY28" s="623"/>
      <c r="CZ28" s="626">
        <v>9</v>
      </c>
      <c r="DA28" s="655"/>
      <c r="DB28" s="655"/>
      <c r="DC28" s="659"/>
      <c r="DD28" s="630">
        <v>900612</v>
      </c>
      <c r="DE28" s="622"/>
      <c r="DF28" s="622"/>
      <c r="DG28" s="622"/>
      <c r="DH28" s="622"/>
      <c r="DI28" s="622"/>
      <c r="DJ28" s="622"/>
      <c r="DK28" s="623"/>
      <c r="DL28" s="630">
        <v>900612</v>
      </c>
      <c r="DM28" s="622"/>
      <c r="DN28" s="622"/>
      <c r="DO28" s="622"/>
      <c r="DP28" s="622"/>
      <c r="DQ28" s="622"/>
      <c r="DR28" s="622"/>
      <c r="DS28" s="622"/>
      <c r="DT28" s="622"/>
      <c r="DU28" s="622"/>
      <c r="DV28" s="623"/>
      <c r="DW28" s="626">
        <v>17.100000000000001</v>
      </c>
      <c r="DX28" s="655"/>
      <c r="DY28" s="655"/>
      <c r="DZ28" s="655"/>
      <c r="EA28" s="655"/>
      <c r="EB28" s="655"/>
      <c r="EC28" s="656"/>
    </row>
    <row r="29" spans="2:133" ht="11.25" customHeight="1" x14ac:dyDescent="0.15">
      <c r="B29" s="618" t="s">
        <v>298</v>
      </c>
      <c r="C29" s="619"/>
      <c r="D29" s="619"/>
      <c r="E29" s="619"/>
      <c r="F29" s="619"/>
      <c r="G29" s="619"/>
      <c r="H29" s="619"/>
      <c r="I29" s="619"/>
      <c r="J29" s="619"/>
      <c r="K29" s="619"/>
      <c r="L29" s="619"/>
      <c r="M29" s="619"/>
      <c r="N29" s="619"/>
      <c r="O29" s="619"/>
      <c r="P29" s="619"/>
      <c r="Q29" s="620"/>
      <c r="R29" s="621">
        <v>587474</v>
      </c>
      <c r="S29" s="622"/>
      <c r="T29" s="622"/>
      <c r="U29" s="622"/>
      <c r="V29" s="622"/>
      <c r="W29" s="622"/>
      <c r="X29" s="622"/>
      <c r="Y29" s="623"/>
      <c r="Z29" s="624">
        <v>5.4</v>
      </c>
      <c r="AA29" s="624"/>
      <c r="AB29" s="624"/>
      <c r="AC29" s="624"/>
      <c r="AD29" s="625" t="s">
        <v>227</v>
      </c>
      <c r="AE29" s="625"/>
      <c r="AF29" s="625"/>
      <c r="AG29" s="625"/>
      <c r="AH29" s="625"/>
      <c r="AI29" s="625"/>
      <c r="AJ29" s="625"/>
      <c r="AK29" s="625"/>
      <c r="AL29" s="626" t="s">
        <v>227</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917604</v>
      </c>
      <c r="CS29" s="657"/>
      <c r="CT29" s="657"/>
      <c r="CU29" s="657"/>
      <c r="CV29" s="657"/>
      <c r="CW29" s="657"/>
      <c r="CX29" s="657"/>
      <c r="CY29" s="658"/>
      <c r="CZ29" s="626">
        <v>9</v>
      </c>
      <c r="DA29" s="655"/>
      <c r="DB29" s="655"/>
      <c r="DC29" s="659"/>
      <c r="DD29" s="630">
        <v>900338</v>
      </c>
      <c r="DE29" s="657"/>
      <c r="DF29" s="657"/>
      <c r="DG29" s="657"/>
      <c r="DH29" s="657"/>
      <c r="DI29" s="657"/>
      <c r="DJ29" s="657"/>
      <c r="DK29" s="658"/>
      <c r="DL29" s="630">
        <v>900338</v>
      </c>
      <c r="DM29" s="657"/>
      <c r="DN29" s="657"/>
      <c r="DO29" s="657"/>
      <c r="DP29" s="657"/>
      <c r="DQ29" s="657"/>
      <c r="DR29" s="657"/>
      <c r="DS29" s="657"/>
      <c r="DT29" s="657"/>
      <c r="DU29" s="657"/>
      <c r="DV29" s="658"/>
      <c r="DW29" s="626">
        <v>17.100000000000001</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46056</v>
      </c>
      <c r="S30" s="622"/>
      <c r="T30" s="622"/>
      <c r="U30" s="622"/>
      <c r="V30" s="622"/>
      <c r="W30" s="622"/>
      <c r="X30" s="622"/>
      <c r="Y30" s="623"/>
      <c r="Z30" s="624">
        <v>0.4</v>
      </c>
      <c r="AA30" s="624"/>
      <c r="AB30" s="624"/>
      <c r="AC30" s="624"/>
      <c r="AD30" s="625">
        <v>8233</v>
      </c>
      <c r="AE30" s="625"/>
      <c r="AF30" s="625"/>
      <c r="AG30" s="625"/>
      <c r="AH30" s="625"/>
      <c r="AI30" s="625"/>
      <c r="AJ30" s="625"/>
      <c r="AK30" s="625"/>
      <c r="AL30" s="626">
        <v>0.2</v>
      </c>
      <c r="AM30" s="627"/>
      <c r="AN30" s="627"/>
      <c r="AO30" s="628"/>
      <c r="AP30" s="669" t="s">
        <v>304</v>
      </c>
      <c r="AQ30" s="670"/>
      <c r="AR30" s="670"/>
      <c r="AS30" s="670"/>
      <c r="AT30" s="675" t="s">
        <v>305</v>
      </c>
      <c r="AU30" s="210"/>
      <c r="AV30" s="210"/>
      <c r="AW30" s="210"/>
      <c r="AX30" s="607" t="s">
        <v>180</v>
      </c>
      <c r="AY30" s="608"/>
      <c r="AZ30" s="608"/>
      <c r="BA30" s="608"/>
      <c r="BB30" s="608"/>
      <c r="BC30" s="608"/>
      <c r="BD30" s="608"/>
      <c r="BE30" s="608"/>
      <c r="BF30" s="609"/>
      <c r="BG30" s="681">
        <v>98</v>
      </c>
      <c r="BH30" s="682"/>
      <c r="BI30" s="682"/>
      <c r="BJ30" s="682"/>
      <c r="BK30" s="682"/>
      <c r="BL30" s="682"/>
      <c r="BM30" s="616">
        <v>90.4</v>
      </c>
      <c r="BN30" s="682"/>
      <c r="BO30" s="682"/>
      <c r="BP30" s="682"/>
      <c r="BQ30" s="683"/>
      <c r="BR30" s="681">
        <v>97.9</v>
      </c>
      <c r="BS30" s="682"/>
      <c r="BT30" s="682"/>
      <c r="BU30" s="682"/>
      <c r="BV30" s="682"/>
      <c r="BW30" s="682"/>
      <c r="BX30" s="616">
        <v>90.2</v>
      </c>
      <c r="BY30" s="682"/>
      <c r="BZ30" s="682"/>
      <c r="CA30" s="682"/>
      <c r="CB30" s="683"/>
      <c r="CD30" s="686"/>
      <c r="CE30" s="687"/>
      <c r="CF30" s="636" t="s">
        <v>306</v>
      </c>
      <c r="CG30" s="637"/>
      <c r="CH30" s="637"/>
      <c r="CI30" s="637"/>
      <c r="CJ30" s="637"/>
      <c r="CK30" s="637"/>
      <c r="CL30" s="637"/>
      <c r="CM30" s="637"/>
      <c r="CN30" s="637"/>
      <c r="CO30" s="637"/>
      <c r="CP30" s="637"/>
      <c r="CQ30" s="638"/>
      <c r="CR30" s="621">
        <v>863799</v>
      </c>
      <c r="CS30" s="622"/>
      <c r="CT30" s="622"/>
      <c r="CU30" s="622"/>
      <c r="CV30" s="622"/>
      <c r="CW30" s="622"/>
      <c r="CX30" s="622"/>
      <c r="CY30" s="623"/>
      <c r="CZ30" s="626">
        <v>8.4</v>
      </c>
      <c r="DA30" s="655"/>
      <c r="DB30" s="655"/>
      <c r="DC30" s="659"/>
      <c r="DD30" s="630">
        <v>847131</v>
      </c>
      <c r="DE30" s="622"/>
      <c r="DF30" s="622"/>
      <c r="DG30" s="622"/>
      <c r="DH30" s="622"/>
      <c r="DI30" s="622"/>
      <c r="DJ30" s="622"/>
      <c r="DK30" s="623"/>
      <c r="DL30" s="630">
        <v>847131</v>
      </c>
      <c r="DM30" s="622"/>
      <c r="DN30" s="622"/>
      <c r="DO30" s="622"/>
      <c r="DP30" s="622"/>
      <c r="DQ30" s="622"/>
      <c r="DR30" s="622"/>
      <c r="DS30" s="622"/>
      <c r="DT30" s="622"/>
      <c r="DU30" s="622"/>
      <c r="DV30" s="623"/>
      <c r="DW30" s="626">
        <v>16.100000000000001</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342416</v>
      </c>
      <c r="S31" s="622"/>
      <c r="T31" s="622"/>
      <c r="U31" s="622"/>
      <c r="V31" s="622"/>
      <c r="W31" s="622"/>
      <c r="X31" s="622"/>
      <c r="Y31" s="623"/>
      <c r="Z31" s="624">
        <v>3.2</v>
      </c>
      <c r="AA31" s="624"/>
      <c r="AB31" s="624"/>
      <c r="AC31" s="624"/>
      <c r="AD31" s="625" t="s">
        <v>227</v>
      </c>
      <c r="AE31" s="625"/>
      <c r="AF31" s="625"/>
      <c r="AG31" s="625"/>
      <c r="AH31" s="625"/>
      <c r="AI31" s="625"/>
      <c r="AJ31" s="625"/>
      <c r="AK31" s="625"/>
      <c r="AL31" s="626" t="s">
        <v>227</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98.7</v>
      </c>
      <c r="BH31" s="657"/>
      <c r="BI31" s="657"/>
      <c r="BJ31" s="657"/>
      <c r="BK31" s="657"/>
      <c r="BL31" s="657"/>
      <c r="BM31" s="627">
        <v>95.5</v>
      </c>
      <c r="BN31" s="679"/>
      <c r="BO31" s="679"/>
      <c r="BP31" s="679"/>
      <c r="BQ31" s="680"/>
      <c r="BR31" s="678">
        <v>98.7</v>
      </c>
      <c r="BS31" s="657"/>
      <c r="BT31" s="657"/>
      <c r="BU31" s="657"/>
      <c r="BV31" s="657"/>
      <c r="BW31" s="657"/>
      <c r="BX31" s="627">
        <v>95.6</v>
      </c>
      <c r="BY31" s="679"/>
      <c r="BZ31" s="679"/>
      <c r="CA31" s="679"/>
      <c r="CB31" s="680"/>
      <c r="CD31" s="686"/>
      <c r="CE31" s="687"/>
      <c r="CF31" s="636" t="s">
        <v>310</v>
      </c>
      <c r="CG31" s="637"/>
      <c r="CH31" s="637"/>
      <c r="CI31" s="637"/>
      <c r="CJ31" s="637"/>
      <c r="CK31" s="637"/>
      <c r="CL31" s="637"/>
      <c r="CM31" s="637"/>
      <c r="CN31" s="637"/>
      <c r="CO31" s="637"/>
      <c r="CP31" s="637"/>
      <c r="CQ31" s="638"/>
      <c r="CR31" s="621">
        <v>53805</v>
      </c>
      <c r="CS31" s="657"/>
      <c r="CT31" s="657"/>
      <c r="CU31" s="657"/>
      <c r="CV31" s="657"/>
      <c r="CW31" s="657"/>
      <c r="CX31" s="657"/>
      <c r="CY31" s="658"/>
      <c r="CZ31" s="626">
        <v>0.5</v>
      </c>
      <c r="DA31" s="655"/>
      <c r="DB31" s="655"/>
      <c r="DC31" s="659"/>
      <c r="DD31" s="630">
        <v>53207</v>
      </c>
      <c r="DE31" s="657"/>
      <c r="DF31" s="657"/>
      <c r="DG31" s="657"/>
      <c r="DH31" s="657"/>
      <c r="DI31" s="657"/>
      <c r="DJ31" s="657"/>
      <c r="DK31" s="658"/>
      <c r="DL31" s="630">
        <v>53207</v>
      </c>
      <c r="DM31" s="657"/>
      <c r="DN31" s="657"/>
      <c r="DO31" s="657"/>
      <c r="DP31" s="657"/>
      <c r="DQ31" s="657"/>
      <c r="DR31" s="657"/>
      <c r="DS31" s="657"/>
      <c r="DT31" s="657"/>
      <c r="DU31" s="657"/>
      <c r="DV31" s="658"/>
      <c r="DW31" s="626">
        <v>1</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952593</v>
      </c>
      <c r="S32" s="622"/>
      <c r="T32" s="622"/>
      <c r="U32" s="622"/>
      <c r="V32" s="622"/>
      <c r="W32" s="622"/>
      <c r="X32" s="622"/>
      <c r="Y32" s="623"/>
      <c r="Z32" s="624">
        <v>8.8000000000000007</v>
      </c>
      <c r="AA32" s="624"/>
      <c r="AB32" s="624"/>
      <c r="AC32" s="624"/>
      <c r="AD32" s="625" t="s">
        <v>227</v>
      </c>
      <c r="AE32" s="625"/>
      <c r="AF32" s="625"/>
      <c r="AG32" s="625"/>
      <c r="AH32" s="625"/>
      <c r="AI32" s="625"/>
      <c r="AJ32" s="625"/>
      <c r="AK32" s="625"/>
      <c r="AL32" s="626" t="s">
        <v>221</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97.2</v>
      </c>
      <c r="BH32" s="691"/>
      <c r="BI32" s="691"/>
      <c r="BJ32" s="691"/>
      <c r="BK32" s="691"/>
      <c r="BL32" s="691"/>
      <c r="BM32" s="692">
        <v>85</v>
      </c>
      <c r="BN32" s="691"/>
      <c r="BO32" s="691"/>
      <c r="BP32" s="691"/>
      <c r="BQ32" s="693"/>
      <c r="BR32" s="690">
        <v>96.9</v>
      </c>
      <c r="BS32" s="691"/>
      <c r="BT32" s="691"/>
      <c r="BU32" s="691"/>
      <c r="BV32" s="691"/>
      <c r="BW32" s="691"/>
      <c r="BX32" s="692">
        <v>84.4</v>
      </c>
      <c r="BY32" s="691"/>
      <c r="BZ32" s="691"/>
      <c r="CA32" s="691"/>
      <c r="CB32" s="693"/>
      <c r="CD32" s="688"/>
      <c r="CE32" s="689"/>
      <c r="CF32" s="636" t="s">
        <v>313</v>
      </c>
      <c r="CG32" s="637"/>
      <c r="CH32" s="637"/>
      <c r="CI32" s="637"/>
      <c r="CJ32" s="637"/>
      <c r="CK32" s="637"/>
      <c r="CL32" s="637"/>
      <c r="CM32" s="637"/>
      <c r="CN32" s="637"/>
      <c r="CO32" s="637"/>
      <c r="CP32" s="637"/>
      <c r="CQ32" s="638"/>
      <c r="CR32" s="621">
        <v>274</v>
      </c>
      <c r="CS32" s="622"/>
      <c r="CT32" s="622"/>
      <c r="CU32" s="622"/>
      <c r="CV32" s="622"/>
      <c r="CW32" s="622"/>
      <c r="CX32" s="622"/>
      <c r="CY32" s="623"/>
      <c r="CZ32" s="626">
        <v>0</v>
      </c>
      <c r="DA32" s="655"/>
      <c r="DB32" s="655"/>
      <c r="DC32" s="659"/>
      <c r="DD32" s="630">
        <v>274</v>
      </c>
      <c r="DE32" s="622"/>
      <c r="DF32" s="622"/>
      <c r="DG32" s="622"/>
      <c r="DH32" s="622"/>
      <c r="DI32" s="622"/>
      <c r="DJ32" s="622"/>
      <c r="DK32" s="623"/>
      <c r="DL32" s="630">
        <v>274</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415261</v>
      </c>
      <c r="S33" s="622"/>
      <c r="T33" s="622"/>
      <c r="U33" s="622"/>
      <c r="V33" s="622"/>
      <c r="W33" s="622"/>
      <c r="X33" s="622"/>
      <c r="Y33" s="623"/>
      <c r="Z33" s="624">
        <v>3.8</v>
      </c>
      <c r="AA33" s="624"/>
      <c r="AB33" s="624"/>
      <c r="AC33" s="624"/>
      <c r="AD33" s="625" t="s">
        <v>227</v>
      </c>
      <c r="AE33" s="625"/>
      <c r="AF33" s="625"/>
      <c r="AG33" s="625"/>
      <c r="AH33" s="625"/>
      <c r="AI33" s="625"/>
      <c r="AJ33" s="625"/>
      <c r="AK33" s="625"/>
      <c r="AL33" s="626" t="s">
        <v>227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4864460</v>
      </c>
      <c r="CS33" s="657"/>
      <c r="CT33" s="657"/>
      <c r="CU33" s="657"/>
      <c r="CV33" s="657"/>
      <c r="CW33" s="657"/>
      <c r="CX33" s="657"/>
      <c r="CY33" s="658"/>
      <c r="CZ33" s="626">
        <v>47.4</v>
      </c>
      <c r="DA33" s="655"/>
      <c r="DB33" s="655"/>
      <c r="DC33" s="659"/>
      <c r="DD33" s="630">
        <v>3521986</v>
      </c>
      <c r="DE33" s="657"/>
      <c r="DF33" s="657"/>
      <c r="DG33" s="657"/>
      <c r="DH33" s="657"/>
      <c r="DI33" s="657"/>
      <c r="DJ33" s="657"/>
      <c r="DK33" s="658"/>
      <c r="DL33" s="630">
        <v>2648206</v>
      </c>
      <c r="DM33" s="657"/>
      <c r="DN33" s="657"/>
      <c r="DO33" s="657"/>
      <c r="DP33" s="657"/>
      <c r="DQ33" s="657"/>
      <c r="DR33" s="657"/>
      <c r="DS33" s="657"/>
      <c r="DT33" s="657"/>
      <c r="DU33" s="657"/>
      <c r="DV33" s="658"/>
      <c r="DW33" s="626">
        <v>50.3</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245055</v>
      </c>
      <c r="S34" s="622"/>
      <c r="T34" s="622"/>
      <c r="U34" s="622"/>
      <c r="V34" s="622"/>
      <c r="W34" s="622"/>
      <c r="X34" s="622"/>
      <c r="Y34" s="623"/>
      <c r="Z34" s="624">
        <v>2.2999999999999998</v>
      </c>
      <c r="AA34" s="624"/>
      <c r="AB34" s="624"/>
      <c r="AC34" s="624"/>
      <c r="AD34" s="625">
        <v>1760</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1322160</v>
      </c>
      <c r="CS34" s="622"/>
      <c r="CT34" s="622"/>
      <c r="CU34" s="622"/>
      <c r="CV34" s="622"/>
      <c r="CW34" s="622"/>
      <c r="CX34" s="622"/>
      <c r="CY34" s="623"/>
      <c r="CZ34" s="626">
        <v>12.9</v>
      </c>
      <c r="DA34" s="655"/>
      <c r="DB34" s="655"/>
      <c r="DC34" s="659"/>
      <c r="DD34" s="630">
        <v>857347</v>
      </c>
      <c r="DE34" s="622"/>
      <c r="DF34" s="622"/>
      <c r="DG34" s="622"/>
      <c r="DH34" s="622"/>
      <c r="DI34" s="622"/>
      <c r="DJ34" s="622"/>
      <c r="DK34" s="623"/>
      <c r="DL34" s="630">
        <v>737309</v>
      </c>
      <c r="DM34" s="622"/>
      <c r="DN34" s="622"/>
      <c r="DO34" s="622"/>
      <c r="DP34" s="622"/>
      <c r="DQ34" s="622"/>
      <c r="DR34" s="622"/>
      <c r="DS34" s="622"/>
      <c r="DT34" s="622"/>
      <c r="DU34" s="622"/>
      <c r="DV34" s="623"/>
      <c r="DW34" s="626">
        <v>14</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1500500</v>
      </c>
      <c r="S35" s="622"/>
      <c r="T35" s="622"/>
      <c r="U35" s="622"/>
      <c r="V35" s="622"/>
      <c r="W35" s="622"/>
      <c r="X35" s="622"/>
      <c r="Y35" s="623"/>
      <c r="Z35" s="624">
        <v>13.8</v>
      </c>
      <c r="AA35" s="624"/>
      <c r="AB35" s="624"/>
      <c r="AC35" s="624"/>
      <c r="AD35" s="625" t="s">
        <v>227</v>
      </c>
      <c r="AE35" s="625"/>
      <c r="AF35" s="625"/>
      <c r="AG35" s="625"/>
      <c r="AH35" s="625"/>
      <c r="AI35" s="625"/>
      <c r="AJ35" s="625"/>
      <c r="AK35" s="625"/>
      <c r="AL35" s="626" t="s">
        <v>229</v>
      </c>
      <c r="AM35" s="627"/>
      <c r="AN35" s="627"/>
      <c r="AO35" s="628"/>
      <c r="AP35" s="214"/>
      <c r="AQ35" s="694" t="s">
        <v>321</v>
      </c>
      <c r="AR35" s="695"/>
      <c r="AS35" s="695"/>
      <c r="AT35" s="695"/>
      <c r="AU35" s="695"/>
      <c r="AV35" s="695"/>
      <c r="AW35" s="695"/>
      <c r="AX35" s="695"/>
      <c r="AY35" s="696"/>
      <c r="AZ35" s="610">
        <v>1811868</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33408</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44040</v>
      </c>
      <c r="CS35" s="657"/>
      <c r="CT35" s="657"/>
      <c r="CU35" s="657"/>
      <c r="CV35" s="657"/>
      <c r="CW35" s="657"/>
      <c r="CX35" s="657"/>
      <c r="CY35" s="658"/>
      <c r="CZ35" s="626">
        <v>0.4</v>
      </c>
      <c r="DA35" s="655"/>
      <c r="DB35" s="655"/>
      <c r="DC35" s="659"/>
      <c r="DD35" s="630">
        <v>23130</v>
      </c>
      <c r="DE35" s="657"/>
      <c r="DF35" s="657"/>
      <c r="DG35" s="657"/>
      <c r="DH35" s="657"/>
      <c r="DI35" s="657"/>
      <c r="DJ35" s="657"/>
      <c r="DK35" s="658"/>
      <c r="DL35" s="630">
        <v>18850</v>
      </c>
      <c r="DM35" s="657"/>
      <c r="DN35" s="657"/>
      <c r="DO35" s="657"/>
      <c r="DP35" s="657"/>
      <c r="DQ35" s="657"/>
      <c r="DR35" s="657"/>
      <c r="DS35" s="657"/>
      <c r="DT35" s="657"/>
      <c r="DU35" s="657"/>
      <c r="DV35" s="658"/>
      <c r="DW35" s="626">
        <v>0.4</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221</v>
      </c>
      <c r="S36" s="622"/>
      <c r="T36" s="622"/>
      <c r="U36" s="622"/>
      <c r="V36" s="622"/>
      <c r="W36" s="622"/>
      <c r="X36" s="622"/>
      <c r="Y36" s="623"/>
      <c r="Z36" s="624" t="s">
        <v>140</v>
      </c>
      <c r="AA36" s="624"/>
      <c r="AB36" s="624"/>
      <c r="AC36" s="624"/>
      <c r="AD36" s="625" t="s">
        <v>227</v>
      </c>
      <c r="AE36" s="625"/>
      <c r="AF36" s="625"/>
      <c r="AG36" s="625"/>
      <c r="AH36" s="625"/>
      <c r="AI36" s="625"/>
      <c r="AJ36" s="625"/>
      <c r="AK36" s="625"/>
      <c r="AL36" s="626" t="s">
        <v>221</v>
      </c>
      <c r="AM36" s="627"/>
      <c r="AN36" s="627"/>
      <c r="AO36" s="628"/>
      <c r="AQ36" s="698" t="s">
        <v>325</v>
      </c>
      <c r="AR36" s="699"/>
      <c r="AS36" s="699"/>
      <c r="AT36" s="699"/>
      <c r="AU36" s="699"/>
      <c r="AV36" s="699"/>
      <c r="AW36" s="699"/>
      <c r="AX36" s="699"/>
      <c r="AY36" s="700"/>
      <c r="AZ36" s="621">
        <v>560865</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-6041</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2194478</v>
      </c>
      <c r="CS36" s="622"/>
      <c r="CT36" s="622"/>
      <c r="CU36" s="622"/>
      <c r="CV36" s="622"/>
      <c r="CW36" s="622"/>
      <c r="CX36" s="622"/>
      <c r="CY36" s="623"/>
      <c r="CZ36" s="626">
        <v>21.4</v>
      </c>
      <c r="DA36" s="655"/>
      <c r="DB36" s="655"/>
      <c r="DC36" s="659"/>
      <c r="DD36" s="630">
        <v>1871619</v>
      </c>
      <c r="DE36" s="622"/>
      <c r="DF36" s="622"/>
      <c r="DG36" s="622"/>
      <c r="DH36" s="622"/>
      <c r="DI36" s="622"/>
      <c r="DJ36" s="622"/>
      <c r="DK36" s="623"/>
      <c r="DL36" s="630">
        <v>1181475</v>
      </c>
      <c r="DM36" s="622"/>
      <c r="DN36" s="622"/>
      <c r="DO36" s="622"/>
      <c r="DP36" s="622"/>
      <c r="DQ36" s="622"/>
      <c r="DR36" s="622"/>
      <c r="DS36" s="622"/>
      <c r="DT36" s="622"/>
      <c r="DU36" s="622"/>
      <c r="DV36" s="623"/>
      <c r="DW36" s="626">
        <v>22.5</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t="s">
        <v>227</v>
      </c>
      <c r="S37" s="622"/>
      <c r="T37" s="622"/>
      <c r="U37" s="622"/>
      <c r="V37" s="622"/>
      <c r="W37" s="622"/>
      <c r="X37" s="622"/>
      <c r="Y37" s="623"/>
      <c r="Z37" s="624" t="s">
        <v>227</v>
      </c>
      <c r="AA37" s="624"/>
      <c r="AB37" s="624"/>
      <c r="AC37" s="624"/>
      <c r="AD37" s="625" t="s">
        <v>227</v>
      </c>
      <c r="AE37" s="625"/>
      <c r="AF37" s="625"/>
      <c r="AG37" s="625"/>
      <c r="AH37" s="625"/>
      <c r="AI37" s="625"/>
      <c r="AJ37" s="625"/>
      <c r="AK37" s="625"/>
      <c r="AL37" s="626" t="s">
        <v>227</v>
      </c>
      <c r="AM37" s="627"/>
      <c r="AN37" s="627"/>
      <c r="AO37" s="628"/>
      <c r="AQ37" s="698" t="s">
        <v>329</v>
      </c>
      <c r="AR37" s="699"/>
      <c r="AS37" s="699"/>
      <c r="AT37" s="699"/>
      <c r="AU37" s="699"/>
      <c r="AV37" s="699"/>
      <c r="AW37" s="699"/>
      <c r="AX37" s="699"/>
      <c r="AY37" s="700"/>
      <c r="AZ37" s="621">
        <v>469938</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2457</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542908</v>
      </c>
      <c r="CS37" s="657"/>
      <c r="CT37" s="657"/>
      <c r="CU37" s="657"/>
      <c r="CV37" s="657"/>
      <c r="CW37" s="657"/>
      <c r="CX37" s="657"/>
      <c r="CY37" s="658"/>
      <c r="CZ37" s="626">
        <v>5.3</v>
      </c>
      <c r="DA37" s="655"/>
      <c r="DB37" s="655"/>
      <c r="DC37" s="659"/>
      <c r="DD37" s="630">
        <v>518901</v>
      </c>
      <c r="DE37" s="657"/>
      <c r="DF37" s="657"/>
      <c r="DG37" s="657"/>
      <c r="DH37" s="657"/>
      <c r="DI37" s="657"/>
      <c r="DJ37" s="657"/>
      <c r="DK37" s="658"/>
      <c r="DL37" s="630">
        <v>505319</v>
      </c>
      <c r="DM37" s="657"/>
      <c r="DN37" s="657"/>
      <c r="DO37" s="657"/>
      <c r="DP37" s="657"/>
      <c r="DQ37" s="657"/>
      <c r="DR37" s="657"/>
      <c r="DS37" s="657"/>
      <c r="DT37" s="657"/>
      <c r="DU37" s="657"/>
      <c r="DV37" s="658"/>
      <c r="DW37" s="626">
        <v>9.6</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10838663</v>
      </c>
      <c r="S38" s="702"/>
      <c r="T38" s="702"/>
      <c r="U38" s="702"/>
      <c r="V38" s="702"/>
      <c r="W38" s="702"/>
      <c r="X38" s="702"/>
      <c r="Y38" s="703"/>
      <c r="Z38" s="704">
        <v>100</v>
      </c>
      <c r="AA38" s="704"/>
      <c r="AB38" s="704"/>
      <c r="AC38" s="704"/>
      <c r="AD38" s="705">
        <v>5261232</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229</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3832</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781617</v>
      </c>
      <c r="CS38" s="622"/>
      <c r="CT38" s="622"/>
      <c r="CU38" s="622"/>
      <c r="CV38" s="622"/>
      <c r="CW38" s="622"/>
      <c r="CX38" s="622"/>
      <c r="CY38" s="623"/>
      <c r="CZ38" s="626">
        <v>7.6</v>
      </c>
      <c r="DA38" s="655"/>
      <c r="DB38" s="655"/>
      <c r="DC38" s="659"/>
      <c r="DD38" s="630">
        <v>656886</v>
      </c>
      <c r="DE38" s="622"/>
      <c r="DF38" s="622"/>
      <c r="DG38" s="622"/>
      <c r="DH38" s="622"/>
      <c r="DI38" s="622"/>
      <c r="DJ38" s="622"/>
      <c r="DK38" s="623"/>
      <c r="DL38" s="630">
        <v>623148</v>
      </c>
      <c r="DM38" s="622"/>
      <c r="DN38" s="622"/>
      <c r="DO38" s="622"/>
      <c r="DP38" s="622"/>
      <c r="DQ38" s="622"/>
      <c r="DR38" s="622"/>
      <c r="DS38" s="622"/>
      <c r="DT38" s="622"/>
      <c r="DU38" s="622"/>
      <c r="DV38" s="623"/>
      <c r="DW38" s="626">
        <v>11.8</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t="s">
        <v>227</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73</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338982</v>
      </c>
      <c r="CS39" s="657"/>
      <c r="CT39" s="657"/>
      <c r="CU39" s="657"/>
      <c r="CV39" s="657"/>
      <c r="CW39" s="657"/>
      <c r="CX39" s="657"/>
      <c r="CY39" s="658"/>
      <c r="CZ39" s="626">
        <v>3.3</v>
      </c>
      <c r="DA39" s="655"/>
      <c r="DB39" s="655"/>
      <c r="DC39" s="659"/>
      <c r="DD39" s="630">
        <v>25377</v>
      </c>
      <c r="DE39" s="657"/>
      <c r="DF39" s="657"/>
      <c r="DG39" s="657"/>
      <c r="DH39" s="657"/>
      <c r="DI39" s="657"/>
      <c r="DJ39" s="657"/>
      <c r="DK39" s="658"/>
      <c r="DL39" s="630" t="s">
        <v>227</v>
      </c>
      <c r="DM39" s="657"/>
      <c r="DN39" s="657"/>
      <c r="DO39" s="657"/>
      <c r="DP39" s="657"/>
      <c r="DQ39" s="657"/>
      <c r="DR39" s="657"/>
      <c r="DS39" s="657"/>
      <c r="DT39" s="657"/>
      <c r="DU39" s="657"/>
      <c r="DV39" s="658"/>
      <c r="DW39" s="626" t="s">
        <v>227</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182122</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151</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183183</v>
      </c>
      <c r="CS40" s="622"/>
      <c r="CT40" s="622"/>
      <c r="CU40" s="622"/>
      <c r="CV40" s="622"/>
      <c r="CW40" s="622"/>
      <c r="CX40" s="622"/>
      <c r="CY40" s="623"/>
      <c r="CZ40" s="626">
        <v>1.8</v>
      </c>
      <c r="DA40" s="655"/>
      <c r="DB40" s="655"/>
      <c r="DC40" s="659"/>
      <c r="DD40" s="630">
        <v>87627</v>
      </c>
      <c r="DE40" s="622"/>
      <c r="DF40" s="622"/>
      <c r="DG40" s="622"/>
      <c r="DH40" s="622"/>
      <c r="DI40" s="622"/>
      <c r="DJ40" s="622"/>
      <c r="DK40" s="623"/>
      <c r="DL40" s="630">
        <v>87424</v>
      </c>
      <c r="DM40" s="622"/>
      <c r="DN40" s="622"/>
      <c r="DO40" s="622"/>
      <c r="DP40" s="622"/>
      <c r="DQ40" s="622"/>
      <c r="DR40" s="622"/>
      <c r="DS40" s="622"/>
      <c r="DT40" s="622"/>
      <c r="DU40" s="622"/>
      <c r="DV40" s="623"/>
      <c r="DW40" s="626">
        <v>1.7</v>
      </c>
      <c r="DX40" s="655"/>
      <c r="DY40" s="655"/>
      <c r="DZ40" s="655"/>
      <c r="EA40" s="655"/>
      <c r="EB40" s="655"/>
      <c r="EC40" s="656"/>
    </row>
    <row r="41" spans="2:133" ht="11.25" customHeight="1" x14ac:dyDescent="0.15">
      <c r="AQ41" s="708" t="s">
        <v>343</v>
      </c>
      <c r="AR41" s="709"/>
      <c r="AS41" s="709"/>
      <c r="AT41" s="709"/>
      <c r="AU41" s="709"/>
      <c r="AV41" s="709"/>
      <c r="AW41" s="709"/>
      <c r="AX41" s="709"/>
      <c r="AY41" s="710"/>
      <c r="AZ41" s="701">
        <v>598943</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419</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229</v>
      </c>
      <c r="CS41" s="657"/>
      <c r="CT41" s="657"/>
      <c r="CU41" s="657"/>
      <c r="CV41" s="657"/>
      <c r="CW41" s="657"/>
      <c r="CX41" s="657"/>
      <c r="CY41" s="658"/>
      <c r="CZ41" s="626" t="s">
        <v>227</v>
      </c>
      <c r="DA41" s="655"/>
      <c r="DB41" s="655"/>
      <c r="DC41" s="659"/>
      <c r="DD41" s="630" t="s">
        <v>227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2186047</v>
      </c>
      <c r="CS42" s="622"/>
      <c r="CT42" s="622"/>
      <c r="CU42" s="622"/>
      <c r="CV42" s="622"/>
      <c r="CW42" s="622"/>
      <c r="CX42" s="622"/>
      <c r="CY42" s="623"/>
      <c r="CZ42" s="626">
        <v>21.3</v>
      </c>
      <c r="DA42" s="627"/>
      <c r="DB42" s="627"/>
      <c r="DC42" s="722"/>
      <c r="DD42" s="630">
        <v>315487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31619</v>
      </c>
      <c r="CS43" s="657"/>
      <c r="CT43" s="657"/>
      <c r="CU43" s="657"/>
      <c r="CV43" s="657"/>
      <c r="CW43" s="657"/>
      <c r="CX43" s="657"/>
      <c r="CY43" s="658"/>
      <c r="CZ43" s="626">
        <v>0.3</v>
      </c>
      <c r="DA43" s="655"/>
      <c r="DB43" s="655"/>
      <c r="DC43" s="659"/>
      <c r="DD43" s="630">
        <v>31619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2170376</v>
      </c>
      <c r="CS44" s="622"/>
      <c r="CT44" s="622"/>
      <c r="CU44" s="622"/>
      <c r="CV44" s="622"/>
      <c r="CW44" s="622"/>
      <c r="CX44" s="622"/>
      <c r="CY44" s="623"/>
      <c r="CZ44" s="626">
        <v>21.2</v>
      </c>
      <c r="DA44" s="627"/>
      <c r="DB44" s="627"/>
      <c r="DC44" s="722"/>
      <c r="DD44" s="630">
        <v>309964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482459</v>
      </c>
      <c r="CS45" s="657"/>
      <c r="CT45" s="657"/>
      <c r="CU45" s="657"/>
      <c r="CV45" s="657"/>
      <c r="CW45" s="657"/>
      <c r="CX45" s="657"/>
      <c r="CY45" s="658"/>
      <c r="CZ45" s="626">
        <v>4.7</v>
      </c>
      <c r="DA45" s="655"/>
      <c r="DB45" s="655"/>
      <c r="DC45" s="659"/>
      <c r="DD45" s="630">
        <v>57055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1638902</v>
      </c>
      <c r="CS46" s="622"/>
      <c r="CT46" s="622"/>
      <c r="CU46" s="622"/>
      <c r="CV46" s="622"/>
      <c r="CW46" s="622"/>
      <c r="CX46" s="622"/>
      <c r="CY46" s="623"/>
      <c r="CZ46" s="626">
        <v>16</v>
      </c>
      <c r="DA46" s="627"/>
      <c r="DB46" s="627"/>
      <c r="DC46" s="722"/>
      <c r="DD46" s="630">
        <v>228494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v>15671</v>
      </c>
      <c r="CS47" s="657"/>
      <c r="CT47" s="657"/>
      <c r="CU47" s="657"/>
      <c r="CV47" s="657"/>
      <c r="CW47" s="657"/>
      <c r="CX47" s="657"/>
      <c r="CY47" s="658"/>
      <c r="CZ47" s="626">
        <v>0.2</v>
      </c>
      <c r="DA47" s="655"/>
      <c r="DB47" s="655"/>
      <c r="DC47" s="659"/>
      <c r="DD47" s="630">
        <v>5523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227</v>
      </c>
      <c r="CS48" s="622"/>
      <c r="CT48" s="622"/>
      <c r="CU48" s="622"/>
      <c r="CV48" s="622"/>
      <c r="CW48" s="622"/>
      <c r="CX48" s="622"/>
      <c r="CY48" s="623"/>
      <c r="CZ48" s="626" t="s">
        <v>221</v>
      </c>
      <c r="DA48" s="627"/>
      <c r="DB48" s="627"/>
      <c r="DC48" s="722"/>
      <c r="DD48" s="630" t="s">
        <v>229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10251766</v>
      </c>
      <c r="CS49" s="691"/>
      <c r="CT49" s="691"/>
      <c r="CU49" s="691"/>
      <c r="CV49" s="691"/>
      <c r="CW49" s="691"/>
      <c r="CX49" s="691"/>
      <c r="CY49" s="723"/>
      <c r="CZ49" s="706">
        <v>100</v>
      </c>
      <c r="DA49" s="724"/>
      <c r="DB49" s="724"/>
      <c r="DC49" s="725"/>
      <c r="DD49" s="726">
        <v>6343032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bkhp6X6waKPDdlH6kgmwKgCxDSreKiOnXGqd/PUGQWNW3GFAjC3HcS7sUqYYUQxjvHwoAsO2r3WWkuUHydEc3Q==" saltValue="ZjMsETUwp0QJWjcOS8rd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10867</v>
      </c>
      <c r="R7" s="757"/>
      <c r="S7" s="757"/>
      <c r="T7" s="757"/>
      <c r="U7" s="757"/>
      <c r="V7" s="757">
        <v>10280</v>
      </c>
      <c r="W7" s="757"/>
      <c r="X7" s="757"/>
      <c r="Y7" s="757"/>
      <c r="Z7" s="757"/>
      <c r="AA7" s="757">
        <v>587</v>
      </c>
      <c r="AB7" s="757"/>
      <c r="AC7" s="757"/>
      <c r="AD7" s="757"/>
      <c r="AE7" s="758"/>
      <c r="AF7" s="759">
        <v>400</v>
      </c>
      <c r="AG7" s="760"/>
      <c r="AH7" s="760"/>
      <c r="AI7" s="760"/>
      <c r="AJ7" s="761"/>
      <c r="AK7" s="796">
        <v>853</v>
      </c>
      <c r="AL7" s="797"/>
      <c r="AM7" s="797"/>
      <c r="AN7" s="797"/>
      <c r="AO7" s="797"/>
      <c r="AP7" s="797">
        <v>11385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585</v>
      </c>
      <c r="BT7" s="801"/>
      <c r="BU7" s="801"/>
      <c r="BV7" s="801"/>
      <c r="BW7" s="801"/>
      <c r="BX7" s="801"/>
      <c r="BY7" s="801"/>
      <c r="BZ7" s="801"/>
      <c r="CA7" s="801"/>
      <c r="CB7" s="801"/>
      <c r="CC7" s="801"/>
      <c r="CD7" s="801"/>
      <c r="CE7" s="801"/>
      <c r="CF7" s="801"/>
      <c r="CG7" s="802"/>
      <c r="CH7" s="793">
        <v>32</v>
      </c>
      <c r="CI7" s="794"/>
      <c r="CJ7" s="794"/>
      <c r="CK7" s="794"/>
      <c r="CL7" s="795"/>
      <c r="CM7" s="793">
        <v>126</v>
      </c>
      <c r="CN7" s="794"/>
      <c r="CO7" s="794"/>
      <c r="CP7" s="794"/>
      <c r="CQ7" s="795"/>
      <c r="CR7" s="793">
        <v>10</v>
      </c>
      <c r="CS7" s="794"/>
      <c r="CT7" s="794"/>
      <c r="CU7" s="794"/>
      <c r="CV7" s="795"/>
      <c r="CW7" s="793" t="s">
        <v>571</v>
      </c>
      <c r="CX7" s="794"/>
      <c r="CY7" s="794"/>
      <c r="CZ7" s="794"/>
      <c r="DA7" s="795"/>
      <c r="DB7" s="793" t="s">
        <v>571</v>
      </c>
      <c r="DC7" s="794"/>
      <c r="DD7" s="794"/>
      <c r="DE7" s="794"/>
      <c r="DF7" s="795"/>
      <c r="DG7" s="793" t="s">
        <v>572</v>
      </c>
      <c r="DH7" s="794"/>
      <c r="DI7" s="794"/>
      <c r="DJ7" s="794"/>
      <c r="DK7" s="795"/>
      <c r="DL7" s="793" t="s">
        <v>572</v>
      </c>
      <c r="DM7" s="794"/>
      <c r="DN7" s="794"/>
      <c r="DO7" s="794"/>
      <c r="DP7" s="795"/>
      <c r="DQ7" s="793" t="s">
        <v>572</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586</v>
      </c>
      <c r="BT8" s="791"/>
      <c r="BU8" s="791"/>
      <c r="BV8" s="791"/>
      <c r="BW8" s="791"/>
      <c r="BX8" s="791"/>
      <c r="BY8" s="791"/>
      <c r="BZ8" s="791"/>
      <c r="CA8" s="791"/>
      <c r="CB8" s="791"/>
      <c r="CC8" s="791"/>
      <c r="CD8" s="791"/>
      <c r="CE8" s="791"/>
      <c r="CF8" s="791"/>
      <c r="CG8" s="792"/>
      <c r="CH8" s="803">
        <v>-10</v>
      </c>
      <c r="CI8" s="804"/>
      <c r="CJ8" s="804"/>
      <c r="CK8" s="804"/>
      <c r="CL8" s="805"/>
      <c r="CM8" s="803">
        <v>359</v>
      </c>
      <c r="CN8" s="804"/>
      <c r="CO8" s="804"/>
      <c r="CP8" s="804"/>
      <c r="CQ8" s="805"/>
      <c r="CR8" s="803">
        <v>7</v>
      </c>
      <c r="CS8" s="804"/>
      <c r="CT8" s="804"/>
      <c r="CU8" s="804"/>
      <c r="CV8" s="805"/>
      <c r="CW8" s="803">
        <v>4</v>
      </c>
      <c r="CX8" s="804"/>
      <c r="CY8" s="804"/>
      <c r="CZ8" s="804"/>
      <c r="DA8" s="805"/>
      <c r="DB8" s="803">
        <v>25</v>
      </c>
      <c r="DC8" s="804"/>
      <c r="DD8" s="804"/>
      <c r="DE8" s="804"/>
      <c r="DF8" s="805"/>
      <c r="DG8" s="803" t="s">
        <v>572</v>
      </c>
      <c r="DH8" s="804"/>
      <c r="DI8" s="804"/>
      <c r="DJ8" s="804"/>
      <c r="DK8" s="805"/>
      <c r="DL8" s="803" t="s">
        <v>572</v>
      </c>
      <c r="DM8" s="804"/>
      <c r="DN8" s="804"/>
      <c r="DO8" s="804"/>
      <c r="DP8" s="805"/>
      <c r="DQ8" s="803" t="s">
        <v>572</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587</v>
      </c>
      <c r="BT9" s="791"/>
      <c r="BU9" s="791"/>
      <c r="BV9" s="791"/>
      <c r="BW9" s="791"/>
      <c r="BX9" s="791"/>
      <c r="BY9" s="791"/>
      <c r="BZ9" s="791"/>
      <c r="CA9" s="791"/>
      <c r="CB9" s="791"/>
      <c r="CC9" s="791"/>
      <c r="CD9" s="791"/>
      <c r="CE9" s="791"/>
      <c r="CF9" s="791"/>
      <c r="CG9" s="792"/>
      <c r="CH9" s="803">
        <v>6</v>
      </c>
      <c r="CI9" s="804"/>
      <c r="CJ9" s="804"/>
      <c r="CK9" s="804"/>
      <c r="CL9" s="805"/>
      <c r="CM9" s="803">
        <v>74</v>
      </c>
      <c r="CN9" s="804"/>
      <c r="CO9" s="804"/>
      <c r="CP9" s="804"/>
      <c r="CQ9" s="805"/>
      <c r="CR9" s="803">
        <v>35</v>
      </c>
      <c r="CS9" s="804"/>
      <c r="CT9" s="804"/>
      <c r="CU9" s="804"/>
      <c r="CV9" s="805"/>
      <c r="CW9" s="803" t="s">
        <v>571</v>
      </c>
      <c r="CX9" s="804"/>
      <c r="CY9" s="804"/>
      <c r="CZ9" s="804"/>
      <c r="DA9" s="805"/>
      <c r="DB9" s="803" t="s">
        <v>571</v>
      </c>
      <c r="DC9" s="804"/>
      <c r="DD9" s="804"/>
      <c r="DE9" s="804"/>
      <c r="DF9" s="805"/>
      <c r="DG9" s="803" t="s">
        <v>572</v>
      </c>
      <c r="DH9" s="804"/>
      <c r="DI9" s="804"/>
      <c r="DJ9" s="804"/>
      <c r="DK9" s="805"/>
      <c r="DL9" s="803" t="s">
        <v>572</v>
      </c>
      <c r="DM9" s="804"/>
      <c r="DN9" s="804"/>
      <c r="DO9" s="804"/>
      <c r="DP9" s="805"/>
      <c r="DQ9" s="803" t="s">
        <v>572</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588</v>
      </c>
      <c r="BT10" s="791"/>
      <c r="BU10" s="791"/>
      <c r="BV10" s="791"/>
      <c r="BW10" s="791"/>
      <c r="BX10" s="791"/>
      <c r="BY10" s="791"/>
      <c r="BZ10" s="791"/>
      <c r="CA10" s="791"/>
      <c r="CB10" s="791"/>
      <c r="CC10" s="791"/>
      <c r="CD10" s="791"/>
      <c r="CE10" s="791"/>
      <c r="CF10" s="791"/>
      <c r="CG10" s="792"/>
      <c r="CH10" s="803">
        <v>-16</v>
      </c>
      <c r="CI10" s="804"/>
      <c r="CJ10" s="804"/>
      <c r="CK10" s="804"/>
      <c r="CL10" s="805"/>
      <c r="CM10" s="803">
        <v>79</v>
      </c>
      <c r="CN10" s="804"/>
      <c r="CO10" s="804"/>
      <c r="CP10" s="804"/>
      <c r="CQ10" s="805"/>
      <c r="CR10" s="803">
        <v>11</v>
      </c>
      <c r="CS10" s="804"/>
      <c r="CT10" s="804"/>
      <c r="CU10" s="804"/>
      <c r="CV10" s="805"/>
      <c r="CW10" s="803">
        <v>3</v>
      </c>
      <c r="CX10" s="804"/>
      <c r="CY10" s="804"/>
      <c r="CZ10" s="804"/>
      <c r="DA10" s="805"/>
      <c r="DB10" s="803" t="s">
        <v>571</v>
      </c>
      <c r="DC10" s="804"/>
      <c r="DD10" s="804"/>
      <c r="DE10" s="804"/>
      <c r="DF10" s="805"/>
      <c r="DG10" s="803" t="s">
        <v>509</v>
      </c>
      <c r="DH10" s="804"/>
      <c r="DI10" s="804"/>
      <c r="DJ10" s="804"/>
      <c r="DK10" s="805"/>
      <c r="DL10" s="803" t="s">
        <v>509</v>
      </c>
      <c r="DM10" s="804"/>
      <c r="DN10" s="804"/>
      <c r="DO10" s="804"/>
      <c r="DP10" s="805"/>
      <c r="DQ10" s="803" t="s">
        <v>509</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v>10867</v>
      </c>
      <c r="R23" s="816"/>
      <c r="S23" s="816"/>
      <c r="T23" s="816"/>
      <c r="U23" s="816"/>
      <c r="V23" s="816">
        <v>10280</v>
      </c>
      <c r="W23" s="816"/>
      <c r="X23" s="816"/>
      <c r="Y23" s="816"/>
      <c r="Z23" s="816"/>
      <c r="AA23" s="816">
        <v>587</v>
      </c>
      <c r="AB23" s="816"/>
      <c r="AC23" s="816"/>
      <c r="AD23" s="816"/>
      <c r="AE23" s="817"/>
      <c r="AF23" s="818">
        <v>400</v>
      </c>
      <c r="AG23" s="816"/>
      <c r="AH23" s="816"/>
      <c r="AI23" s="816"/>
      <c r="AJ23" s="819"/>
      <c r="AK23" s="820"/>
      <c r="AL23" s="821"/>
      <c r="AM23" s="821"/>
      <c r="AN23" s="821"/>
      <c r="AO23" s="821"/>
      <c r="AP23" s="816">
        <v>11385</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4">
        <v>2089</v>
      </c>
      <c r="R28" s="845"/>
      <c r="S28" s="845"/>
      <c r="T28" s="845"/>
      <c r="U28" s="845"/>
      <c r="V28" s="845">
        <v>2056</v>
      </c>
      <c r="W28" s="845"/>
      <c r="X28" s="845"/>
      <c r="Y28" s="845"/>
      <c r="Z28" s="845"/>
      <c r="AA28" s="845">
        <v>33</v>
      </c>
      <c r="AB28" s="845"/>
      <c r="AC28" s="845"/>
      <c r="AD28" s="845"/>
      <c r="AE28" s="846"/>
      <c r="AF28" s="847">
        <v>33</v>
      </c>
      <c r="AG28" s="845"/>
      <c r="AH28" s="845"/>
      <c r="AI28" s="845"/>
      <c r="AJ28" s="848"/>
      <c r="AK28" s="849">
        <v>163</v>
      </c>
      <c r="AL28" s="840"/>
      <c r="AM28" s="840"/>
      <c r="AN28" s="840"/>
      <c r="AO28" s="840"/>
      <c r="AP28" s="840" t="s">
        <v>572</v>
      </c>
      <c r="AQ28" s="840"/>
      <c r="AR28" s="840"/>
      <c r="AS28" s="840"/>
      <c r="AT28" s="840"/>
      <c r="AU28" s="840" t="s">
        <v>572</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395</v>
      </c>
      <c r="C29" s="778"/>
      <c r="D29" s="778"/>
      <c r="E29" s="778"/>
      <c r="F29" s="778"/>
      <c r="G29" s="778"/>
      <c r="H29" s="778"/>
      <c r="I29" s="778"/>
      <c r="J29" s="778"/>
      <c r="K29" s="778"/>
      <c r="L29" s="778"/>
      <c r="M29" s="778"/>
      <c r="N29" s="778"/>
      <c r="O29" s="778"/>
      <c r="P29" s="779"/>
      <c r="Q29" s="780">
        <v>282</v>
      </c>
      <c r="R29" s="781"/>
      <c r="S29" s="781"/>
      <c r="T29" s="781"/>
      <c r="U29" s="781"/>
      <c r="V29" s="781">
        <v>282</v>
      </c>
      <c r="W29" s="781"/>
      <c r="X29" s="781"/>
      <c r="Y29" s="781"/>
      <c r="Z29" s="781"/>
      <c r="AA29" s="781" t="s">
        <v>571</v>
      </c>
      <c r="AB29" s="781"/>
      <c r="AC29" s="781"/>
      <c r="AD29" s="781"/>
      <c r="AE29" s="782"/>
      <c r="AF29" s="783" t="s">
        <v>396</v>
      </c>
      <c r="AG29" s="784"/>
      <c r="AH29" s="784"/>
      <c r="AI29" s="784"/>
      <c r="AJ29" s="785"/>
      <c r="AK29" s="852">
        <v>78</v>
      </c>
      <c r="AL29" s="853"/>
      <c r="AM29" s="853"/>
      <c r="AN29" s="853"/>
      <c r="AO29" s="853"/>
      <c r="AP29" s="853" t="s">
        <v>572</v>
      </c>
      <c r="AQ29" s="853"/>
      <c r="AR29" s="853"/>
      <c r="AS29" s="853"/>
      <c r="AT29" s="853"/>
      <c r="AU29" s="853" t="s">
        <v>572</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1996</v>
      </c>
      <c r="R30" s="781"/>
      <c r="S30" s="781"/>
      <c r="T30" s="781"/>
      <c r="U30" s="781"/>
      <c r="V30" s="781">
        <v>1949</v>
      </c>
      <c r="W30" s="781"/>
      <c r="X30" s="781"/>
      <c r="Y30" s="781"/>
      <c r="Z30" s="781"/>
      <c r="AA30" s="781">
        <v>47</v>
      </c>
      <c r="AB30" s="781"/>
      <c r="AC30" s="781"/>
      <c r="AD30" s="781"/>
      <c r="AE30" s="782"/>
      <c r="AF30" s="783">
        <v>47</v>
      </c>
      <c r="AG30" s="784"/>
      <c r="AH30" s="784"/>
      <c r="AI30" s="784"/>
      <c r="AJ30" s="785"/>
      <c r="AK30" s="852">
        <v>300</v>
      </c>
      <c r="AL30" s="853"/>
      <c r="AM30" s="853"/>
      <c r="AN30" s="853"/>
      <c r="AO30" s="853"/>
      <c r="AP30" s="853" t="s">
        <v>572</v>
      </c>
      <c r="AQ30" s="853"/>
      <c r="AR30" s="853"/>
      <c r="AS30" s="853"/>
      <c r="AT30" s="853"/>
      <c r="AU30" s="853" t="s">
        <v>572</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72</v>
      </c>
      <c r="R31" s="781"/>
      <c r="S31" s="781"/>
      <c r="T31" s="781"/>
      <c r="U31" s="781"/>
      <c r="V31" s="781">
        <v>69</v>
      </c>
      <c r="W31" s="781"/>
      <c r="X31" s="781"/>
      <c r="Y31" s="781"/>
      <c r="Z31" s="781"/>
      <c r="AA31" s="781">
        <v>3</v>
      </c>
      <c r="AB31" s="781"/>
      <c r="AC31" s="781"/>
      <c r="AD31" s="781"/>
      <c r="AE31" s="782"/>
      <c r="AF31" s="783">
        <v>3</v>
      </c>
      <c r="AG31" s="784"/>
      <c r="AH31" s="784"/>
      <c r="AI31" s="784"/>
      <c r="AJ31" s="785"/>
      <c r="AK31" s="852" t="s">
        <v>571</v>
      </c>
      <c r="AL31" s="853"/>
      <c r="AM31" s="853"/>
      <c r="AN31" s="853"/>
      <c r="AO31" s="853"/>
      <c r="AP31" s="853" t="s">
        <v>572</v>
      </c>
      <c r="AQ31" s="853"/>
      <c r="AR31" s="853"/>
      <c r="AS31" s="853"/>
      <c r="AT31" s="853"/>
      <c r="AU31" s="853" t="s">
        <v>572</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6</v>
      </c>
      <c r="R32" s="781"/>
      <c r="S32" s="781"/>
      <c r="T32" s="781"/>
      <c r="U32" s="781"/>
      <c r="V32" s="781">
        <v>6</v>
      </c>
      <c r="W32" s="781"/>
      <c r="X32" s="781"/>
      <c r="Y32" s="781"/>
      <c r="Z32" s="781"/>
      <c r="AA32" s="781">
        <v>0</v>
      </c>
      <c r="AB32" s="781"/>
      <c r="AC32" s="781"/>
      <c r="AD32" s="781"/>
      <c r="AE32" s="782"/>
      <c r="AF32" s="783">
        <v>0</v>
      </c>
      <c r="AG32" s="784"/>
      <c r="AH32" s="784"/>
      <c r="AI32" s="784"/>
      <c r="AJ32" s="785"/>
      <c r="AK32" s="852" t="s">
        <v>571</v>
      </c>
      <c r="AL32" s="853"/>
      <c r="AM32" s="853"/>
      <c r="AN32" s="853"/>
      <c r="AO32" s="853"/>
      <c r="AP32" s="853" t="s">
        <v>572</v>
      </c>
      <c r="AQ32" s="853"/>
      <c r="AR32" s="853"/>
      <c r="AS32" s="853"/>
      <c r="AT32" s="853"/>
      <c r="AU32" s="853" t="s">
        <v>572</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400</v>
      </c>
      <c r="C33" s="778"/>
      <c r="D33" s="778"/>
      <c r="E33" s="778"/>
      <c r="F33" s="778"/>
      <c r="G33" s="778"/>
      <c r="H33" s="778"/>
      <c r="I33" s="778"/>
      <c r="J33" s="778"/>
      <c r="K33" s="778"/>
      <c r="L33" s="778"/>
      <c r="M33" s="778"/>
      <c r="N33" s="778"/>
      <c r="O33" s="778"/>
      <c r="P33" s="779"/>
      <c r="Q33" s="780">
        <v>529</v>
      </c>
      <c r="R33" s="781"/>
      <c r="S33" s="781"/>
      <c r="T33" s="781"/>
      <c r="U33" s="781"/>
      <c r="V33" s="781">
        <v>505</v>
      </c>
      <c r="W33" s="781"/>
      <c r="X33" s="781"/>
      <c r="Y33" s="781"/>
      <c r="Z33" s="781"/>
      <c r="AA33" s="781">
        <v>24</v>
      </c>
      <c r="AB33" s="781"/>
      <c r="AC33" s="781"/>
      <c r="AD33" s="781"/>
      <c r="AE33" s="782"/>
      <c r="AF33" s="783">
        <v>969</v>
      </c>
      <c r="AG33" s="784"/>
      <c r="AH33" s="784"/>
      <c r="AI33" s="784"/>
      <c r="AJ33" s="785"/>
      <c r="AK33" s="852" t="s">
        <v>573</v>
      </c>
      <c r="AL33" s="853"/>
      <c r="AM33" s="853"/>
      <c r="AN33" s="853"/>
      <c r="AO33" s="853"/>
      <c r="AP33" s="853">
        <v>604</v>
      </c>
      <c r="AQ33" s="853"/>
      <c r="AR33" s="853"/>
      <c r="AS33" s="853"/>
      <c r="AT33" s="853"/>
      <c r="AU33" s="853" t="s">
        <v>574</v>
      </c>
      <c r="AV33" s="853"/>
      <c r="AW33" s="853"/>
      <c r="AX33" s="853"/>
      <c r="AY33" s="853"/>
      <c r="AZ33" s="854" t="s">
        <v>597</v>
      </c>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402</v>
      </c>
      <c r="C34" s="778"/>
      <c r="D34" s="778"/>
      <c r="E34" s="778"/>
      <c r="F34" s="778"/>
      <c r="G34" s="778"/>
      <c r="H34" s="778"/>
      <c r="I34" s="778"/>
      <c r="J34" s="778"/>
      <c r="K34" s="778"/>
      <c r="L34" s="778"/>
      <c r="M34" s="778"/>
      <c r="N34" s="778"/>
      <c r="O34" s="778"/>
      <c r="P34" s="779"/>
      <c r="Q34" s="780">
        <v>845</v>
      </c>
      <c r="R34" s="781"/>
      <c r="S34" s="781"/>
      <c r="T34" s="781"/>
      <c r="U34" s="781"/>
      <c r="V34" s="781">
        <v>762</v>
      </c>
      <c r="W34" s="781"/>
      <c r="X34" s="781"/>
      <c r="Y34" s="781"/>
      <c r="Z34" s="781"/>
      <c r="AA34" s="781">
        <v>83</v>
      </c>
      <c r="AB34" s="781"/>
      <c r="AC34" s="781"/>
      <c r="AD34" s="781"/>
      <c r="AE34" s="782"/>
      <c r="AF34" s="783">
        <v>79</v>
      </c>
      <c r="AG34" s="784"/>
      <c r="AH34" s="784"/>
      <c r="AI34" s="784"/>
      <c r="AJ34" s="785"/>
      <c r="AK34" s="852">
        <v>65</v>
      </c>
      <c r="AL34" s="853"/>
      <c r="AM34" s="853"/>
      <c r="AN34" s="853"/>
      <c r="AO34" s="853"/>
      <c r="AP34" s="853" t="s">
        <v>571</v>
      </c>
      <c r="AQ34" s="853"/>
      <c r="AR34" s="853"/>
      <c r="AS34" s="853"/>
      <c r="AT34" s="853"/>
      <c r="AU34" s="853" t="s">
        <v>574</v>
      </c>
      <c r="AV34" s="853"/>
      <c r="AW34" s="853"/>
      <c r="AX34" s="853"/>
      <c r="AY34" s="853"/>
      <c r="AZ34" s="854" t="s">
        <v>597</v>
      </c>
      <c r="BA34" s="854"/>
      <c r="BB34" s="854"/>
      <c r="BC34" s="854"/>
      <c r="BD34" s="854"/>
      <c r="BE34" s="850" t="s">
        <v>403</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1130</v>
      </c>
      <c r="AG63" s="864"/>
      <c r="AH63" s="864"/>
      <c r="AI63" s="864"/>
      <c r="AJ63" s="865"/>
      <c r="AK63" s="866"/>
      <c r="AL63" s="861"/>
      <c r="AM63" s="861"/>
      <c r="AN63" s="861"/>
      <c r="AO63" s="861"/>
      <c r="AP63" s="864">
        <v>604</v>
      </c>
      <c r="AQ63" s="864"/>
      <c r="AR63" s="864"/>
      <c r="AS63" s="864"/>
      <c r="AT63" s="864"/>
      <c r="AU63" s="864" t="s">
        <v>596</v>
      </c>
      <c r="AV63" s="864"/>
      <c r="AW63" s="864"/>
      <c r="AX63" s="864"/>
      <c r="AY63" s="864"/>
      <c r="AZ63" s="868"/>
      <c r="BA63" s="868"/>
      <c r="BB63" s="868"/>
      <c r="BC63" s="868"/>
      <c r="BD63" s="868"/>
      <c r="BE63" s="869"/>
      <c r="BF63" s="869"/>
      <c r="BG63" s="869"/>
      <c r="BH63" s="869"/>
      <c r="BI63" s="870"/>
      <c r="BJ63" s="871" t="s">
        <v>396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390</v>
      </c>
      <c r="AL66" s="763"/>
      <c r="AM66" s="763"/>
      <c r="AN66" s="763"/>
      <c r="AO66" s="764"/>
      <c r="AP66" s="739" t="s">
        <v>412</v>
      </c>
      <c r="AQ66" s="740"/>
      <c r="AR66" s="740"/>
      <c r="AS66" s="740"/>
      <c r="AT66" s="741"/>
      <c r="AU66" s="739" t="s">
        <v>413</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575</v>
      </c>
      <c r="C68" s="892"/>
      <c r="D68" s="892"/>
      <c r="E68" s="892"/>
      <c r="F68" s="892"/>
      <c r="G68" s="892"/>
      <c r="H68" s="892"/>
      <c r="I68" s="892"/>
      <c r="J68" s="892"/>
      <c r="K68" s="892"/>
      <c r="L68" s="892"/>
      <c r="M68" s="892"/>
      <c r="N68" s="892"/>
      <c r="O68" s="892"/>
      <c r="P68" s="893"/>
      <c r="Q68" s="894">
        <v>1116</v>
      </c>
      <c r="R68" s="888"/>
      <c r="S68" s="888"/>
      <c r="T68" s="888"/>
      <c r="U68" s="888"/>
      <c r="V68" s="888">
        <v>1092</v>
      </c>
      <c r="W68" s="888"/>
      <c r="X68" s="888"/>
      <c r="Y68" s="888"/>
      <c r="Z68" s="888"/>
      <c r="AA68" s="888">
        <v>24</v>
      </c>
      <c r="AB68" s="888"/>
      <c r="AC68" s="888"/>
      <c r="AD68" s="888"/>
      <c r="AE68" s="888"/>
      <c r="AF68" s="888">
        <v>18</v>
      </c>
      <c r="AG68" s="888"/>
      <c r="AH68" s="888"/>
      <c r="AI68" s="888"/>
      <c r="AJ68" s="888"/>
      <c r="AK68" s="888">
        <v>13</v>
      </c>
      <c r="AL68" s="888"/>
      <c r="AM68" s="888"/>
      <c r="AN68" s="888"/>
      <c r="AO68" s="888"/>
      <c r="AP68" s="888">
        <v>1975</v>
      </c>
      <c r="AQ68" s="888"/>
      <c r="AR68" s="888"/>
      <c r="AS68" s="888"/>
      <c r="AT68" s="888"/>
      <c r="AU68" s="888">
        <v>967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576</v>
      </c>
      <c r="C69" s="896"/>
      <c r="D69" s="896"/>
      <c r="E69" s="896"/>
      <c r="F69" s="896"/>
      <c r="G69" s="896"/>
      <c r="H69" s="896"/>
      <c r="I69" s="896"/>
      <c r="J69" s="896"/>
      <c r="K69" s="896"/>
      <c r="L69" s="896"/>
      <c r="M69" s="896"/>
      <c r="N69" s="896"/>
      <c r="O69" s="896"/>
      <c r="P69" s="897"/>
      <c r="Q69" s="898">
        <v>48</v>
      </c>
      <c r="R69" s="853"/>
      <c r="S69" s="853"/>
      <c r="T69" s="853"/>
      <c r="U69" s="853"/>
      <c r="V69" s="853">
        <v>48</v>
      </c>
      <c r="W69" s="853"/>
      <c r="X69" s="853"/>
      <c r="Y69" s="853"/>
      <c r="Z69" s="853"/>
      <c r="AA69" s="853" t="s">
        <v>597</v>
      </c>
      <c r="AB69" s="853"/>
      <c r="AC69" s="853"/>
      <c r="AD69" s="853"/>
      <c r="AE69" s="853"/>
      <c r="AF69" s="853" t="s">
        <v>597</v>
      </c>
      <c r="AG69" s="853"/>
      <c r="AH69" s="853"/>
      <c r="AI69" s="853"/>
      <c r="AJ69" s="853"/>
      <c r="AK69" s="853">
        <v>48</v>
      </c>
      <c r="AL69" s="853"/>
      <c r="AM69" s="853"/>
      <c r="AN69" s="853"/>
      <c r="AO69" s="853"/>
      <c r="AP69" s="853" t="s">
        <v>583</v>
      </c>
      <c r="AQ69" s="853"/>
      <c r="AR69" s="853"/>
      <c r="AS69" s="853"/>
      <c r="AT69" s="853"/>
      <c r="AU69" s="853" t="s">
        <v>571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577</v>
      </c>
      <c r="C70" s="896"/>
      <c r="D70" s="896"/>
      <c r="E70" s="896"/>
      <c r="F70" s="896"/>
      <c r="G70" s="896"/>
      <c r="H70" s="896"/>
      <c r="I70" s="896"/>
      <c r="J70" s="896"/>
      <c r="K70" s="896"/>
      <c r="L70" s="896"/>
      <c r="M70" s="896"/>
      <c r="N70" s="896"/>
      <c r="O70" s="896"/>
      <c r="P70" s="897"/>
      <c r="Q70" s="898">
        <v>585</v>
      </c>
      <c r="R70" s="853"/>
      <c r="S70" s="853"/>
      <c r="T70" s="853"/>
      <c r="U70" s="853"/>
      <c r="V70" s="853">
        <v>563</v>
      </c>
      <c r="W70" s="853"/>
      <c r="X70" s="853"/>
      <c r="Y70" s="853"/>
      <c r="Z70" s="853"/>
      <c r="AA70" s="853">
        <v>22</v>
      </c>
      <c r="AB70" s="853"/>
      <c r="AC70" s="853"/>
      <c r="AD70" s="853"/>
      <c r="AE70" s="853"/>
      <c r="AF70" s="853">
        <v>22</v>
      </c>
      <c r="AG70" s="853"/>
      <c r="AH70" s="853"/>
      <c r="AI70" s="853"/>
      <c r="AJ70" s="853"/>
      <c r="AK70" s="853">
        <v>93</v>
      </c>
      <c r="AL70" s="853"/>
      <c r="AM70" s="853"/>
      <c r="AN70" s="853"/>
      <c r="AO70" s="853"/>
      <c r="AP70" s="853">
        <v>52</v>
      </c>
      <c r="AQ70" s="853"/>
      <c r="AR70" s="853"/>
      <c r="AS70" s="853"/>
      <c r="AT70" s="853"/>
      <c r="AU70" s="853">
        <v>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578</v>
      </c>
      <c r="C71" s="896"/>
      <c r="D71" s="896"/>
      <c r="E71" s="896"/>
      <c r="F71" s="896"/>
      <c r="G71" s="896"/>
      <c r="H71" s="896"/>
      <c r="I71" s="896"/>
      <c r="J71" s="896"/>
      <c r="K71" s="896"/>
      <c r="L71" s="896"/>
      <c r="M71" s="896"/>
      <c r="N71" s="896"/>
      <c r="O71" s="896"/>
      <c r="P71" s="897"/>
      <c r="Q71" s="898">
        <v>217</v>
      </c>
      <c r="R71" s="853"/>
      <c r="S71" s="853"/>
      <c r="T71" s="853"/>
      <c r="U71" s="853"/>
      <c r="V71" s="853">
        <v>228</v>
      </c>
      <c r="W71" s="853"/>
      <c r="X71" s="853"/>
      <c r="Y71" s="853"/>
      <c r="Z71" s="853"/>
      <c r="AA71" s="853">
        <v>-11</v>
      </c>
      <c r="AB71" s="853"/>
      <c r="AC71" s="853"/>
      <c r="AD71" s="853"/>
      <c r="AE71" s="853"/>
      <c r="AF71" s="853">
        <v>505</v>
      </c>
      <c r="AG71" s="853"/>
      <c r="AH71" s="853"/>
      <c r="AI71" s="853"/>
      <c r="AJ71" s="853"/>
      <c r="AK71" s="901" t="s">
        <v>572</v>
      </c>
      <c r="AL71" s="902"/>
      <c r="AM71" s="902"/>
      <c r="AN71" s="902"/>
      <c r="AO71" s="852"/>
      <c r="AP71" s="853">
        <v>8</v>
      </c>
      <c r="AQ71" s="853"/>
      <c r="AR71" s="853"/>
      <c r="AS71" s="853"/>
      <c r="AT71" s="853"/>
      <c r="AU71" s="853">
        <v>5</v>
      </c>
      <c r="AV71" s="853"/>
      <c r="AW71" s="853"/>
      <c r="AX71" s="853"/>
      <c r="AY71" s="853"/>
      <c r="AZ71" s="899" t="s">
        <v>584</v>
      </c>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579</v>
      </c>
      <c r="C72" s="896"/>
      <c r="D72" s="896"/>
      <c r="E72" s="896"/>
      <c r="F72" s="896"/>
      <c r="G72" s="896"/>
      <c r="H72" s="896"/>
      <c r="I72" s="896"/>
      <c r="J72" s="896"/>
      <c r="K72" s="896"/>
      <c r="L72" s="896"/>
      <c r="M72" s="896"/>
      <c r="N72" s="896"/>
      <c r="O72" s="896"/>
      <c r="P72" s="897"/>
      <c r="Q72" s="903">
        <v>2</v>
      </c>
      <c r="R72" s="902"/>
      <c r="S72" s="902"/>
      <c r="T72" s="902"/>
      <c r="U72" s="852"/>
      <c r="V72" s="901">
        <v>2</v>
      </c>
      <c r="W72" s="902"/>
      <c r="X72" s="902"/>
      <c r="Y72" s="902"/>
      <c r="Z72" s="852"/>
      <c r="AA72" s="901">
        <v>0</v>
      </c>
      <c r="AB72" s="902"/>
      <c r="AC72" s="902"/>
      <c r="AD72" s="902"/>
      <c r="AE72" s="852"/>
      <c r="AF72" s="901">
        <v>0</v>
      </c>
      <c r="AG72" s="902"/>
      <c r="AH72" s="902"/>
      <c r="AI72" s="902"/>
      <c r="AJ72" s="852"/>
      <c r="AK72" s="901" t="s">
        <v>572</v>
      </c>
      <c r="AL72" s="902"/>
      <c r="AM72" s="902"/>
      <c r="AN72" s="902"/>
      <c r="AO72" s="852"/>
      <c r="AP72" s="901" t="s">
        <v>572</v>
      </c>
      <c r="AQ72" s="902"/>
      <c r="AR72" s="902"/>
      <c r="AS72" s="902"/>
      <c r="AT72" s="852"/>
      <c r="AU72" s="901" t="s">
        <v>572</v>
      </c>
      <c r="AV72" s="902"/>
      <c r="AW72" s="902"/>
      <c r="AX72" s="902"/>
      <c r="AY72" s="852"/>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595</v>
      </c>
      <c r="C73" s="896"/>
      <c r="D73" s="896"/>
      <c r="E73" s="896"/>
      <c r="F73" s="896"/>
      <c r="G73" s="896"/>
      <c r="H73" s="896"/>
      <c r="I73" s="896"/>
      <c r="J73" s="896"/>
      <c r="K73" s="896"/>
      <c r="L73" s="896"/>
      <c r="M73" s="896"/>
      <c r="N73" s="896"/>
      <c r="O73" s="896"/>
      <c r="P73" s="897"/>
      <c r="Q73" s="898">
        <v>5098</v>
      </c>
      <c r="R73" s="853"/>
      <c r="S73" s="853"/>
      <c r="T73" s="853"/>
      <c r="U73" s="853"/>
      <c r="V73" s="853">
        <v>4884</v>
      </c>
      <c r="W73" s="853"/>
      <c r="X73" s="853"/>
      <c r="Y73" s="853"/>
      <c r="Z73" s="853"/>
      <c r="AA73" s="853">
        <v>214</v>
      </c>
      <c r="AB73" s="853"/>
      <c r="AC73" s="853"/>
      <c r="AD73" s="853"/>
      <c r="AE73" s="853"/>
      <c r="AF73" s="853">
        <v>214</v>
      </c>
      <c r="AG73" s="853"/>
      <c r="AH73" s="853"/>
      <c r="AI73" s="853"/>
      <c r="AJ73" s="853"/>
      <c r="AK73" s="853" t="s">
        <v>596</v>
      </c>
      <c r="AL73" s="853"/>
      <c r="AM73" s="853"/>
      <c r="AN73" s="853"/>
      <c r="AO73" s="853"/>
      <c r="AP73" s="901" t="s">
        <v>572</v>
      </c>
      <c r="AQ73" s="902"/>
      <c r="AR73" s="902"/>
      <c r="AS73" s="902"/>
      <c r="AT73" s="852"/>
      <c r="AU73" s="901" t="s">
        <v>572</v>
      </c>
      <c r="AV73" s="902"/>
      <c r="AW73" s="902"/>
      <c r="AX73" s="902"/>
      <c r="AY73" s="852"/>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580</v>
      </c>
      <c r="C74" s="896"/>
      <c r="D74" s="896"/>
      <c r="E74" s="896"/>
      <c r="F74" s="896"/>
      <c r="G74" s="896"/>
      <c r="H74" s="896"/>
      <c r="I74" s="896"/>
      <c r="J74" s="896"/>
      <c r="K74" s="896"/>
      <c r="L74" s="896"/>
      <c r="M74" s="896"/>
      <c r="N74" s="896"/>
      <c r="O74" s="896"/>
      <c r="P74" s="897"/>
      <c r="Q74" s="898">
        <v>537</v>
      </c>
      <c r="R74" s="853"/>
      <c r="S74" s="853"/>
      <c r="T74" s="853"/>
      <c r="U74" s="853"/>
      <c r="V74" s="853">
        <v>516</v>
      </c>
      <c r="W74" s="853"/>
      <c r="X74" s="853"/>
      <c r="Y74" s="853"/>
      <c r="Z74" s="853"/>
      <c r="AA74" s="853">
        <v>21</v>
      </c>
      <c r="AB74" s="853"/>
      <c r="AC74" s="853"/>
      <c r="AD74" s="853"/>
      <c r="AE74" s="853"/>
      <c r="AF74" s="853">
        <v>21</v>
      </c>
      <c r="AG74" s="853"/>
      <c r="AH74" s="853"/>
      <c r="AI74" s="853"/>
      <c r="AJ74" s="853"/>
      <c r="AK74" s="853">
        <v>56</v>
      </c>
      <c r="AL74" s="853"/>
      <c r="AM74" s="853"/>
      <c r="AN74" s="853"/>
      <c r="AO74" s="853"/>
      <c r="AP74" s="901" t="s">
        <v>572</v>
      </c>
      <c r="AQ74" s="902"/>
      <c r="AR74" s="902"/>
      <c r="AS74" s="902"/>
      <c r="AT74" s="852"/>
      <c r="AU74" s="901" t="s">
        <v>572</v>
      </c>
      <c r="AV74" s="902"/>
      <c r="AW74" s="902"/>
      <c r="AX74" s="902"/>
      <c r="AY74" s="852"/>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581</v>
      </c>
      <c r="C75" s="896"/>
      <c r="D75" s="896"/>
      <c r="E75" s="896"/>
      <c r="F75" s="896"/>
      <c r="G75" s="896"/>
      <c r="H75" s="896"/>
      <c r="I75" s="896"/>
      <c r="J75" s="896"/>
      <c r="K75" s="896"/>
      <c r="L75" s="896"/>
      <c r="M75" s="896"/>
      <c r="N75" s="896"/>
      <c r="O75" s="896"/>
      <c r="P75" s="897"/>
      <c r="Q75" s="903">
        <v>140616</v>
      </c>
      <c r="R75" s="902"/>
      <c r="S75" s="902"/>
      <c r="T75" s="902"/>
      <c r="U75" s="852"/>
      <c r="V75" s="901">
        <v>138159</v>
      </c>
      <c r="W75" s="902"/>
      <c r="X75" s="902"/>
      <c r="Y75" s="902"/>
      <c r="Z75" s="852"/>
      <c r="AA75" s="901">
        <v>2457</v>
      </c>
      <c r="AB75" s="902"/>
      <c r="AC75" s="902"/>
      <c r="AD75" s="902"/>
      <c r="AE75" s="852"/>
      <c r="AF75" s="901">
        <v>2457</v>
      </c>
      <c r="AG75" s="902"/>
      <c r="AH75" s="902"/>
      <c r="AI75" s="902"/>
      <c r="AJ75" s="852"/>
      <c r="AK75" s="901">
        <v>2190</v>
      </c>
      <c r="AL75" s="902"/>
      <c r="AM75" s="902"/>
      <c r="AN75" s="902"/>
      <c r="AO75" s="852"/>
      <c r="AP75" s="901" t="s">
        <v>572</v>
      </c>
      <c r="AQ75" s="902"/>
      <c r="AR75" s="902"/>
      <c r="AS75" s="902"/>
      <c r="AT75" s="852"/>
      <c r="AU75" s="901" t="s">
        <v>572</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582</v>
      </c>
      <c r="C76" s="896"/>
      <c r="D76" s="896"/>
      <c r="E76" s="896"/>
      <c r="F76" s="896"/>
      <c r="G76" s="896"/>
      <c r="H76" s="896"/>
      <c r="I76" s="896"/>
      <c r="J76" s="896"/>
      <c r="K76" s="896"/>
      <c r="L76" s="896"/>
      <c r="M76" s="896"/>
      <c r="N76" s="896"/>
      <c r="O76" s="896"/>
      <c r="P76" s="897"/>
      <c r="Q76" s="903">
        <v>4378</v>
      </c>
      <c r="R76" s="902"/>
      <c r="S76" s="902"/>
      <c r="T76" s="902"/>
      <c r="U76" s="852"/>
      <c r="V76" s="901">
        <v>4511</v>
      </c>
      <c r="W76" s="902"/>
      <c r="X76" s="902"/>
      <c r="Y76" s="902"/>
      <c r="Z76" s="852"/>
      <c r="AA76" s="901">
        <v>-133</v>
      </c>
      <c r="AB76" s="902"/>
      <c r="AC76" s="902"/>
      <c r="AD76" s="902"/>
      <c r="AE76" s="852"/>
      <c r="AF76" s="901">
        <v>344</v>
      </c>
      <c r="AG76" s="902"/>
      <c r="AH76" s="902"/>
      <c r="AI76" s="902"/>
      <c r="AJ76" s="852"/>
      <c r="AK76" s="901" t="s">
        <v>597</v>
      </c>
      <c r="AL76" s="902"/>
      <c r="AM76" s="902"/>
      <c r="AN76" s="902"/>
      <c r="AO76" s="852"/>
      <c r="AP76" s="901">
        <v>2452</v>
      </c>
      <c r="AQ76" s="902"/>
      <c r="AR76" s="902"/>
      <c r="AS76" s="902"/>
      <c r="AT76" s="852"/>
      <c r="AU76" s="901">
        <v>737</v>
      </c>
      <c r="AV76" s="902"/>
      <c r="AW76" s="902"/>
      <c r="AX76" s="902"/>
      <c r="AY76" s="852"/>
      <c r="AZ76" s="899" t="s">
        <v>584</v>
      </c>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3"/>
      <c r="R77" s="902"/>
      <c r="S77" s="902"/>
      <c r="T77" s="902"/>
      <c r="U77" s="852"/>
      <c r="V77" s="901"/>
      <c r="W77" s="902"/>
      <c r="X77" s="902"/>
      <c r="Y77" s="902"/>
      <c r="Z77" s="852"/>
      <c r="AA77" s="901"/>
      <c r="AB77" s="902"/>
      <c r="AC77" s="902"/>
      <c r="AD77" s="902"/>
      <c r="AE77" s="852"/>
      <c r="AF77" s="901"/>
      <c r="AG77" s="902"/>
      <c r="AH77" s="902"/>
      <c r="AI77" s="902"/>
      <c r="AJ77" s="852"/>
      <c r="AK77" s="901"/>
      <c r="AL77" s="902"/>
      <c r="AM77" s="902"/>
      <c r="AN77" s="902"/>
      <c r="AO77" s="852"/>
      <c r="AP77" s="901"/>
      <c r="AQ77" s="902"/>
      <c r="AR77" s="902"/>
      <c r="AS77" s="902"/>
      <c r="AT77" s="852"/>
      <c r="AU77" s="901"/>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381</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3580</v>
      </c>
      <c r="AG88" s="864"/>
      <c r="AH88" s="864"/>
      <c r="AI88" s="864"/>
      <c r="AJ88" s="864"/>
      <c r="AK88" s="861"/>
      <c r="AL88" s="861"/>
      <c r="AM88" s="861"/>
      <c r="AN88" s="861"/>
      <c r="AO88" s="861"/>
      <c r="AP88" s="864">
        <v>4487</v>
      </c>
      <c r="AQ88" s="864"/>
      <c r="AR88" s="864"/>
      <c r="AS88" s="864"/>
      <c r="AT88" s="864"/>
      <c r="AU88" s="864">
        <v>1709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63</v>
      </c>
      <c r="CS102" s="872"/>
      <c r="CT102" s="872"/>
      <c r="CU102" s="872"/>
      <c r="CV102" s="915"/>
      <c r="CW102" s="914">
        <v>7</v>
      </c>
      <c r="CX102" s="872"/>
      <c r="CY102" s="872"/>
      <c r="CZ102" s="872"/>
      <c r="DA102" s="915"/>
      <c r="DB102" s="914">
        <v>25</v>
      </c>
      <c r="DC102" s="872"/>
      <c r="DD102" s="872"/>
      <c r="DE102" s="872"/>
      <c r="DF102" s="915"/>
      <c r="DG102" s="914" t="s">
        <v>597</v>
      </c>
      <c r="DH102" s="872"/>
      <c r="DI102" s="872"/>
      <c r="DJ102" s="872"/>
      <c r="DK102" s="915"/>
      <c r="DL102" s="914" t="s">
        <v>597</v>
      </c>
      <c r="DM102" s="872"/>
      <c r="DN102" s="872"/>
      <c r="DO102" s="872"/>
      <c r="DP102" s="915"/>
      <c r="DQ102" s="914" t="s">
        <v>597</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300</v>
      </c>
      <c r="AG109" s="917"/>
      <c r="AH109" s="917"/>
      <c r="AI109" s="917"/>
      <c r="AJ109" s="918"/>
      <c r="AK109" s="916" t="s">
        <v>299</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300</v>
      </c>
      <c r="BW109" s="917"/>
      <c r="BX109" s="917"/>
      <c r="BY109" s="917"/>
      <c r="BZ109" s="918"/>
      <c r="CA109" s="916" t="s">
        <v>299</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300</v>
      </c>
      <c r="DM109" s="917"/>
      <c r="DN109" s="917"/>
      <c r="DO109" s="917"/>
      <c r="DP109" s="918"/>
      <c r="DQ109" s="916" t="s">
        <v>299</v>
      </c>
      <c r="DR109" s="917"/>
      <c r="DS109" s="917"/>
      <c r="DT109" s="917"/>
      <c r="DU109" s="918"/>
      <c r="DV109" s="916" t="s">
        <v>424</v>
      </c>
      <c r="DW109" s="917"/>
      <c r="DX109" s="917"/>
      <c r="DY109" s="917"/>
      <c r="DZ109" s="919"/>
    </row>
    <row r="110" spans="1:131" s="226" customFormat="1" ht="26.25" customHeight="1" x14ac:dyDescent="0.15">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872612</v>
      </c>
      <c r="AB110" s="924"/>
      <c r="AC110" s="924"/>
      <c r="AD110" s="924"/>
      <c r="AE110" s="925"/>
      <c r="AF110" s="926">
        <v>1231192</v>
      </c>
      <c r="AG110" s="924"/>
      <c r="AH110" s="924"/>
      <c r="AI110" s="924"/>
      <c r="AJ110" s="925"/>
      <c r="AK110" s="926">
        <v>1240315</v>
      </c>
      <c r="AL110" s="924"/>
      <c r="AM110" s="924"/>
      <c r="AN110" s="924"/>
      <c r="AO110" s="925"/>
      <c r="AP110" s="927">
        <v>27.8</v>
      </c>
      <c r="AQ110" s="928"/>
      <c r="AR110" s="928"/>
      <c r="AS110" s="928"/>
      <c r="AT110" s="929"/>
      <c r="AU110" s="930" t="s">
        <v>66</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8976079</v>
      </c>
      <c r="BR110" s="959"/>
      <c r="BS110" s="959"/>
      <c r="BT110" s="959"/>
      <c r="BU110" s="959"/>
      <c r="BV110" s="959">
        <v>10976823</v>
      </c>
      <c r="BW110" s="959"/>
      <c r="BX110" s="959"/>
      <c r="BY110" s="959"/>
      <c r="BZ110" s="959"/>
      <c r="CA110" s="959">
        <v>11384879</v>
      </c>
      <c r="CB110" s="959"/>
      <c r="CC110" s="959"/>
      <c r="CD110" s="959"/>
      <c r="CE110" s="959"/>
      <c r="CF110" s="973">
        <v>255.2</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430</v>
      </c>
      <c r="DH110" s="959"/>
      <c r="DI110" s="959"/>
      <c r="DJ110" s="959"/>
      <c r="DK110" s="959"/>
      <c r="DL110" s="959" t="s">
        <v>430</v>
      </c>
      <c r="DM110" s="959"/>
      <c r="DN110" s="959"/>
      <c r="DO110" s="959"/>
      <c r="DP110" s="959"/>
      <c r="DQ110" s="959" t="s">
        <v>431</v>
      </c>
      <c r="DR110" s="959"/>
      <c r="DS110" s="959"/>
      <c r="DT110" s="959"/>
      <c r="DU110" s="959"/>
      <c r="DV110" s="960" t="s">
        <v>430</v>
      </c>
      <c r="DW110" s="960"/>
      <c r="DX110" s="960"/>
      <c r="DY110" s="960"/>
      <c r="DZ110" s="961"/>
    </row>
    <row r="111" spans="1:131" s="226" customFormat="1" ht="26.25" customHeight="1" x14ac:dyDescent="0.15">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430</v>
      </c>
      <c r="AB111" s="966"/>
      <c r="AC111" s="966"/>
      <c r="AD111" s="966"/>
      <c r="AE111" s="967"/>
      <c r="AF111" s="968" t="s">
        <v>430</v>
      </c>
      <c r="AG111" s="966"/>
      <c r="AH111" s="966"/>
      <c r="AI111" s="966"/>
      <c r="AJ111" s="967"/>
      <c r="AK111" s="968" t="s">
        <v>430</v>
      </c>
      <c r="AL111" s="966"/>
      <c r="AM111" s="966"/>
      <c r="AN111" s="966"/>
      <c r="AO111" s="967"/>
      <c r="AP111" s="969" t="s">
        <v>433</v>
      </c>
      <c r="AQ111" s="970"/>
      <c r="AR111" s="970"/>
      <c r="AS111" s="970"/>
      <c r="AT111" s="971"/>
      <c r="AU111" s="932"/>
      <c r="AV111" s="933"/>
      <c r="AW111" s="933"/>
      <c r="AX111" s="933"/>
      <c r="AY111" s="933"/>
      <c r="AZ111" s="981" t="s">
        <v>434</v>
      </c>
      <c r="BA111" s="982"/>
      <c r="BB111" s="982"/>
      <c r="BC111" s="982"/>
      <c r="BD111" s="982"/>
      <c r="BE111" s="982"/>
      <c r="BF111" s="982"/>
      <c r="BG111" s="982"/>
      <c r="BH111" s="982"/>
      <c r="BI111" s="982"/>
      <c r="BJ111" s="982"/>
      <c r="BK111" s="982"/>
      <c r="BL111" s="982"/>
      <c r="BM111" s="982"/>
      <c r="BN111" s="982"/>
      <c r="BO111" s="982"/>
      <c r="BP111" s="983"/>
      <c r="BQ111" s="951" t="s">
        <v>430</v>
      </c>
      <c r="BR111" s="952"/>
      <c r="BS111" s="952"/>
      <c r="BT111" s="952"/>
      <c r="BU111" s="952"/>
      <c r="BV111" s="952" t="s">
        <v>430</v>
      </c>
      <c r="BW111" s="952"/>
      <c r="BX111" s="952"/>
      <c r="BY111" s="952"/>
      <c r="BZ111" s="952"/>
      <c r="CA111" s="952" t="s">
        <v>430</v>
      </c>
      <c r="CB111" s="952"/>
      <c r="CC111" s="952"/>
      <c r="CD111" s="952"/>
      <c r="CE111" s="952"/>
      <c r="CF111" s="946" t="s">
        <v>227</v>
      </c>
      <c r="CG111" s="947"/>
      <c r="CH111" s="947"/>
      <c r="CI111" s="947"/>
      <c r="CJ111" s="947"/>
      <c r="CK111" s="977"/>
      <c r="CL111" s="978"/>
      <c r="CM111" s="948" t="s">
        <v>435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430</v>
      </c>
      <c r="DH111" s="952"/>
      <c r="DI111" s="952"/>
      <c r="DJ111" s="952"/>
      <c r="DK111" s="952"/>
      <c r="DL111" s="952" t="s">
        <v>431</v>
      </c>
      <c r="DM111" s="952"/>
      <c r="DN111" s="952"/>
      <c r="DO111" s="952"/>
      <c r="DP111" s="952"/>
      <c r="DQ111" s="952" t="s">
        <v>227</v>
      </c>
      <c r="DR111" s="952"/>
      <c r="DS111" s="952"/>
      <c r="DT111" s="952"/>
      <c r="DU111" s="952"/>
      <c r="DV111" s="953" t="s">
        <v>430</v>
      </c>
      <c r="DW111" s="953"/>
      <c r="DX111" s="953"/>
      <c r="DY111" s="953"/>
      <c r="DZ111" s="954"/>
    </row>
    <row r="112" spans="1:131" s="226" customFormat="1" ht="26.25" customHeight="1" x14ac:dyDescent="0.15">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431</v>
      </c>
      <c r="AB112" s="991"/>
      <c r="AC112" s="991"/>
      <c r="AD112" s="991"/>
      <c r="AE112" s="992"/>
      <c r="AF112" s="993" t="s">
        <v>431</v>
      </c>
      <c r="AG112" s="991"/>
      <c r="AH112" s="991"/>
      <c r="AI112" s="991"/>
      <c r="AJ112" s="992"/>
      <c r="AK112" s="993" t="s">
        <v>227</v>
      </c>
      <c r="AL112" s="991"/>
      <c r="AM112" s="991"/>
      <c r="AN112" s="991"/>
      <c r="AO112" s="992"/>
      <c r="AP112" s="994" t="s">
        <v>227</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1605976</v>
      </c>
      <c r="BR112" s="952"/>
      <c r="BS112" s="952"/>
      <c r="BT112" s="952"/>
      <c r="BU112" s="952"/>
      <c r="BV112" s="952" t="s">
        <v>227</v>
      </c>
      <c r="BW112" s="952"/>
      <c r="BX112" s="952"/>
      <c r="BY112" s="952"/>
      <c r="BZ112" s="952"/>
      <c r="CA112" s="952" t="s">
        <v>227</v>
      </c>
      <c r="CB112" s="952"/>
      <c r="CC112" s="952"/>
      <c r="CD112" s="952"/>
      <c r="CE112" s="952"/>
      <c r="CF112" s="946" t="s">
        <v>227</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430</v>
      </c>
      <c r="DH112" s="952"/>
      <c r="DI112" s="952"/>
      <c r="DJ112" s="952"/>
      <c r="DK112" s="952"/>
      <c r="DL112" s="952" t="s">
        <v>430</v>
      </c>
      <c r="DM112" s="952"/>
      <c r="DN112" s="952"/>
      <c r="DO112" s="952"/>
      <c r="DP112" s="952"/>
      <c r="DQ112" s="952" t="s">
        <v>430</v>
      </c>
      <c r="DR112" s="952"/>
      <c r="DS112" s="952"/>
      <c r="DT112" s="952"/>
      <c r="DU112" s="952"/>
      <c r="DV112" s="953" t="s">
        <v>430</v>
      </c>
      <c r="DW112" s="953"/>
      <c r="DX112" s="953"/>
      <c r="DY112" s="953"/>
      <c r="DZ112" s="954"/>
    </row>
    <row r="113" spans="1:130" s="226" customFormat="1" ht="26.25" customHeight="1" x14ac:dyDescent="0.15">
      <c r="A113" s="986"/>
      <c r="B113" s="987"/>
      <c r="C113" s="982" t="s">
        <v>440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216147</v>
      </c>
      <c r="AB113" s="966"/>
      <c r="AC113" s="966"/>
      <c r="AD113" s="966"/>
      <c r="AE113" s="967"/>
      <c r="AF113" s="968" t="s">
        <v>430</v>
      </c>
      <c r="AG113" s="966"/>
      <c r="AH113" s="966"/>
      <c r="AI113" s="966"/>
      <c r="AJ113" s="967"/>
      <c r="AK113" s="968" t="s">
        <v>431</v>
      </c>
      <c r="AL113" s="966"/>
      <c r="AM113" s="966"/>
      <c r="AN113" s="966"/>
      <c r="AO113" s="967"/>
      <c r="AP113" s="969" t="s">
        <v>431</v>
      </c>
      <c r="AQ113" s="970"/>
      <c r="AR113" s="970"/>
      <c r="AS113" s="970"/>
      <c r="AT113" s="971"/>
      <c r="AU113" s="932"/>
      <c r="AV113" s="933"/>
      <c r="AW113" s="933"/>
      <c r="AX113" s="933"/>
      <c r="AY113" s="933"/>
      <c r="AZ113" s="981" t="s">
        <v>441</v>
      </c>
      <c r="BA113" s="982"/>
      <c r="BB113" s="982"/>
      <c r="BC113" s="982"/>
      <c r="BD113" s="982"/>
      <c r="BE113" s="982"/>
      <c r="BF113" s="982"/>
      <c r="BG113" s="982"/>
      <c r="BH113" s="982"/>
      <c r="BI113" s="982"/>
      <c r="BJ113" s="982"/>
      <c r="BK113" s="982"/>
      <c r="BL113" s="982"/>
      <c r="BM113" s="982"/>
      <c r="BN113" s="982"/>
      <c r="BO113" s="982"/>
      <c r="BP113" s="983"/>
      <c r="BQ113" s="951">
        <v>1759449</v>
      </c>
      <c r="BR113" s="952"/>
      <c r="BS113" s="952"/>
      <c r="BT113" s="952"/>
      <c r="BU113" s="952"/>
      <c r="BV113" s="952">
        <v>1751640</v>
      </c>
      <c r="BW113" s="952"/>
      <c r="BX113" s="952"/>
      <c r="BY113" s="952"/>
      <c r="BZ113" s="952"/>
      <c r="CA113" s="952">
        <v>1709112</v>
      </c>
      <c r="CB113" s="952"/>
      <c r="CC113" s="952"/>
      <c r="CD113" s="952"/>
      <c r="CE113" s="952"/>
      <c r="CF113" s="946">
        <v>38.299999999999997</v>
      </c>
      <c r="CG113" s="947"/>
      <c r="CH113" s="947"/>
      <c r="CI113" s="947"/>
      <c r="CJ113" s="947"/>
      <c r="CK113" s="977"/>
      <c r="CL113" s="978"/>
      <c r="CM113" s="948" t="s">
        <v>442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431</v>
      </c>
      <c r="DH113" s="991"/>
      <c r="DI113" s="991"/>
      <c r="DJ113" s="991"/>
      <c r="DK113" s="992"/>
      <c r="DL113" s="993" t="s">
        <v>430</v>
      </c>
      <c r="DM113" s="991"/>
      <c r="DN113" s="991"/>
      <c r="DO113" s="991"/>
      <c r="DP113" s="992"/>
      <c r="DQ113" s="993" t="s">
        <v>431</v>
      </c>
      <c r="DR113" s="991"/>
      <c r="DS113" s="991"/>
      <c r="DT113" s="991"/>
      <c r="DU113" s="992"/>
      <c r="DV113" s="994" t="s">
        <v>430</v>
      </c>
      <c r="DW113" s="995"/>
      <c r="DX113" s="995"/>
      <c r="DY113" s="995"/>
      <c r="DZ113" s="996"/>
    </row>
    <row r="114" spans="1:130" s="226" customFormat="1" ht="26.25" customHeight="1" x14ac:dyDescent="0.15">
      <c r="A114" s="986"/>
      <c r="B114" s="987"/>
      <c r="C114" s="982" t="s">
        <v>443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21364</v>
      </c>
      <c r="AB114" s="991"/>
      <c r="AC114" s="991"/>
      <c r="AD114" s="991"/>
      <c r="AE114" s="992"/>
      <c r="AF114" s="993">
        <v>17830</v>
      </c>
      <c r="AG114" s="991"/>
      <c r="AH114" s="991"/>
      <c r="AI114" s="991"/>
      <c r="AJ114" s="992"/>
      <c r="AK114" s="993">
        <v>42285</v>
      </c>
      <c r="AL114" s="991"/>
      <c r="AM114" s="991"/>
      <c r="AN114" s="991"/>
      <c r="AO114" s="992"/>
      <c r="AP114" s="994">
        <v>0.9</v>
      </c>
      <c r="AQ114" s="995"/>
      <c r="AR114" s="995"/>
      <c r="AS114" s="995"/>
      <c r="AT114" s="996"/>
      <c r="AU114" s="932"/>
      <c r="AV114" s="933"/>
      <c r="AW114" s="933"/>
      <c r="AX114" s="933"/>
      <c r="AY114" s="933"/>
      <c r="AZ114" s="981" t="s">
        <v>444</v>
      </c>
      <c r="BA114" s="982"/>
      <c r="BB114" s="982"/>
      <c r="BC114" s="982"/>
      <c r="BD114" s="982"/>
      <c r="BE114" s="982"/>
      <c r="BF114" s="982"/>
      <c r="BG114" s="982"/>
      <c r="BH114" s="982"/>
      <c r="BI114" s="982"/>
      <c r="BJ114" s="982"/>
      <c r="BK114" s="982"/>
      <c r="BL114" s="982"/>
      <c r="BM114" s="982"/>
      <c r="BN114" s="982"/>
      <c r="BO114" s="982"/>
      <c r="BP114" s="983"/>
      <c r="BQ114" s="951">
        <v>1279758</v>
      </c>
      <c r="BR114" s="952"/>
      <c r="BS114" s="952"/>
      <c r="BT114" s="952"/>
      <c r="BU114" s="952"/>
      <c r="BV114" s="952">
        <v>1211426</v>
      </c>
      <c r="BW114" s="952"/>
      <c r="BX114" s="952"/>
      <c r="BY114" s="952"/>
      <c r="BZ114" s="952"/>
      <c r="CA114" s="952">
        <v>1157101</v>
      </c>
      <c r="CB114" s="952"/>
      <c r="CC114" s="952"/>
      <c r="CD114" s="952"/>
      <c r="CE114" s="952"/>
      <c r="CF114" s="946">
        <v>25.9</v>
      </c>
      <c r="CG114" s="947"/>
      <c r="CH114" s="947"/>
      <c r="CI114" s="947"/>
      <c r="CJ114" s="947"/>
      <c r="CK114" s="977"/>
      <c r="CL114" s="978"/>
      <c r="CM114" s="948" t="s">
        <v>445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431</v>
      </c>
      <c r="DH114" s="991"/>
      <c r="DI114" s="991"/>
      <c r="DJ114" s="991"/>
      <c r="DK114" s="992"/>
      <c r="DL114" s="993" t="s">
        <v>431</v>
      </c>
      <c r="DM114" s="991"/>
      <c r="DN114" s="991"/>
      <c r="DO114" s="991"/>
      <c r="DP114" s="992"/>
      <c r="DQ114" s="993" t="s">
        <v>227</v>
      </c>
      <c r="DR114" s="991"/>
      <c r="DS114" s="991"/>
      <c r="DT114" s="991"/>
      <c r="DU114" s="992"/>
      <c r="DV114" s="994" t="s">
        <v>430</v>
      </c>
      <c r="DW114" s="995"/>
      <c r="DX114" s="995"/>
      <c r="DY114" s="995"/>
      <c r="DZ114" s="996"/>
    </row>
    <row r="115" spans="1:130" s="226" customFormat="1" ht="26.25" customHeight="1" x14ac:dyDescent="0.15">
      <c r="A115" s="986"/>
      <c r="B115" s="987"/>
      <c r="C115" s="982" t="s">
        <v>446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60</v>
      </c>
      <c r="AB115" s="966"/>
      <c r="AC115" s="966"/>
      <c r="AD115" s="966"/>
      <c r="AE115" s="967"/>
      <c r="AF115" s="968">
        <v>47</v>
      </c>
      <c r="AG115" s="966"/>
      <c r="AH115" s="966"/>
      <c r="AI115" s="966"/>
      <c r="AJ115" s="967"/>
      <c r="AK115" s="968">
        <v>34</v>
      </c>
      <c r="AL115" s="966"/>
      <c r="AM115" s="966"/>
      <c r="AN115" s="966"/>
      <c r="AO115" s="967"/>
      <c r="AP115" s="969">
        <v>0</v>
      </c>
      <c r="AQ115" s="970"/>
      <c r="AR115" s="970"/>
      <c r="AS115" s="970"/>
      <c r="AT115" s="971"/>
      <c r="AU115" s="932"/>
      <c r="AV115" s="933"/>
      <c r="AW115" s="933"/>
      <c r="AX115" s="933"/>
      <c r="AY115" s="933"/>
      <c r="AZ115" s="981" t="s">
        <v>447</v>
      </c>
      <c r="BA115" s="982"/>
      <c r="BB115" s="982"/>
      <c r="BC115" s="982"/>
      <c r="BD115" s="982"/>
      <c r="BE115" s="982"/>
      <c r="BF115" s="982"/>
      <c r="BG115" s="982"/>
      <c r="BH115" s="982"/>
      <c r="BI115" s="982"/>
      <c r="BJ115" s="982"/>
      <c r="BK115" s="982"/>
      <c r="BL115" s="982"/>
      <c r="BM115" s="982"/>
      <c r="BN115" s="982"/>
      <c r="BO115" s="982"/>
      <c r="BP115" s="983"/>
      <c r="BQ115" s="951" t="s">
        <v>430</v>
      </c>
      <c r="BR115" s="952"/>
      <c r="BS115" s="952"/>
      <c r="BT115" s="952"/>
      <c r="BU115" s="952"/>
      <c r="BV115" s="952" t="s">
        <v>227</v>
      </c>
      <c r="BW115" s="952"/>
      <c r="BX115" s="952"/>
      <c r="BY115" s="952"/>
      <c r="BZ115" s="952"/>
      <c r="CA115" s="952" t="s">
        <v>430</v>
      </c>
      <c r="CB115" s="952"/>
      <c r="CC115" s="952"/>
      <c r="CD115" s="952"/>
      <c r="CE115" s="952"/>
      <c r="CF115" s="946" t="s">
        <v>430</v>
      </c>
      <c r="CG115" s="947"/>
      <c r="CH115" s="947"/>
      <c r="CI115" s="947"/>
      <c r="CJ115" s="947"/>
      <c r="CK115" s="977"/>
      <c r="CL115" s="978"/>
      <c r="CM115" s="981"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227</v>
      </c>
      <c r="DH115" s="991"/>
      <c r="DI115" s="991"/>
      <c r="DJ115" s="991"/>
      <c r="DK115" s="992"/>
      <c r="DL115" s="993" t="s">
        <v>431</v>
      </c>
      <c r="DM115" s="991"/>
      <c r="DN115" s="991"/>
      <c r="DO115" s="991"/>
      <c r="DP115" s="992"/>
      <c r="DQ115" s="993" t="s">
        <v>430</v>
      </c>
      <c r="DR115" s="991"/>
      <c r="DS115" s="991"/>
      <c r="DT115" s="991"/>
      <c r="DU115" s="992"/>
      <c r="DV115" s="994" t="s">
        <v>430</v>
      </c>
      <c r="DW115" s="995"/>
      <c r="DX115" s="995"/>
      <c r="DY115" s="995"/>
      <c r="DZ115" s="996"/>
    </row>
    <row r="116" spans="1:130" s="226" customFormat="1" ht="26.25" customHeight="1" x14ac:dyDescent="0.15">
      <c r="A116" s="988"/>
      <c r="B116" s="989"/>
      <c r="C116" s="997" t="s">
        <v>449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284</v>
      </c>
      <c r="AB116" s="991"/>
      <c r="AC116" s="991"/>
      <c r="AD116" s="991"/>
      <c r="AE116" s="992"/>
      <c r="AF116" s="993">
        <v>274</v>
      </c>
      <c r="AG116" s="991"/>
      <c r="AH116" s="991"/>
      <c r="AI116" s="991"/>
      <c r="AJ116" s="992"/>
      <c r="AK116" s="993">
        <v>274</v>
      </c>
      <c r="AL116" s="991"/>
      <c r="AM116" s="991"/>
      <c r="AN116" s="991"/>
      <c r="AO116" s="992"/>
      <c r="AP116" s="994">
        <v>0</v>
      </c>
      <c r="AQ116" s="995"/>
      <c r="AR116" s="995"/>
      <c r="AS116" s="995"/>
      <c r="AT116" s="996"/>
      <c r="AU116" s="932"/>
      <c r="AV116" s="933"/>
      <c r="AW116" s="933"/>
      <c r="AX116" s="933"/>
      <c r="AY116" s="933"/>
      <c r="AZ116" s="999" t="s">
        <v>450</v>
      </c>
      <c r="BA116" s="1000"/>
      <c r="BB116" s="1000"/>
      <c r="BC116" s="1000"/>
      <c r="BD116" s="1000"/>
      <c r="BE116" s="1000"/>
      <c r="BF116" s="1000"/>
      <c r="BG116" s="1000"/>
      <c r="BH116" s="1000"/>
      <c r="BI116" s="1000"/>
      <c r="BJ116" s="1000"/>
      <c r="BK116" s="1000"/>
      <c r="BL116" s="1000"/>
      <c r="BM116" s="1000"/>
      <c r="BN116" s="1000"/>
      <c r="BO116" s="1000"/>
      <c r="BP116" s="1001"/>
      <c r="BQ116" s="951" t="s">
        <v>430</v>
      </c>
      <c r="BR116" s="952"/>
      <c r="BS116" s="952"/>
      <c r="BT116" s="952"/>
      <c r="BU116" s="952"/>
      <c r="BV116" s="952" t="s">
        <v>430</v>
      </c>
      <c r="BW116" s="952"/>
      <c r="BX116" s="952"/>
      <c r="BY116" s="952"/>
      <c r="BZ116" s="952"/>
      <c r="CA116" s="952" t="s">
        <v>430</v>
      </c>
      <c r="CB116" s="952"/>
      <c r="CC116" s="952"/>
      <c r="CD116" s="952"/>
      <c r="CE116" s="952"/>
      <c r="CF116" s="946" t="s">
        <v>227</v>
      </c>
      <c r="CG116" s="947"/>
      <c r="CH116" s="947"/>
      <c r="CI116" s="947"/>
      <c r="CJ116" s="947"/>
      <c r="CK116" s="977"/>
      <c r="CL116" s="978"/>
      <c r="CM116" s="948" t="s">
        <v>451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430</v>
      </c>
      <c r="DH116" s="991"/>
      <c r="DI116" s="991"/>
      <c r="DJ116" s="991"/>
      <c r="DK116" s="992"/>
      <c r="DL116" s="993" t="s">
        <v>431</v>
      </c>
      <c r="DM116" s="991"/>
      <c r="DN116" s="991"/>
      <c r="DO116" s="991"/>
      <c r="DP116" s="992"/>
      <c r="DQ116" s="993" t="s">
        <v>227</v>
      </c>
      <c r="DR116" s="991"/>
      <c r="DS116" s="991"/>
      <c r="DT116" s="991"/>
      <c r="DU116" s="992"/>
      <c r="DV116" s="994" t="s">
        <v>430</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452</v>
      </c>
      <c r="Z117" s="918"/>
      <c r="AA117" s="1008">
        <v>1110467</v>
      </c>
      <c r="AB117" s="1009"/>
      <c r="AC117" s="1009"/>
      <c r="AD117" s="1009"/>
      <c r="AE117" s="1010"/>
      <c r="AF117" s="1011">
        <v>1249343</v>
      </c>
      <c r="AG117" s="1009"/>
      <c r="AH117" s="1009"/>
      <c r="AI117" s="1009"/>
      <c r="AJ117" s="1010"/>
      <c r="AK117" s="1011">
        <v>1282908</v>
      </c>
      <c r="AL117" s="1009"/>
      <c r="AM117" s="1009"/>
      <c r="AN117" s="1009"/>
      <c r="AO117" s="1010"/>
      <c r="AP117" s="1012"/>
      <c r="AQ117" s="1013"/>
      <c r="AR117" s="1013"/>
      <c r="AS117" s="1013"/>
      <c r="AT117" s="1014"/>
      <c r="AU117" s="932"/>
      <c r="AV117" s="933"/>
      <c r="AW117" s="933"/>
      <c r="AX117" s="933"/>
      <c r="AY117" s="933"/>
      <c r="AZ117" s="999" t="s">
        <v>453</v>
      </c>
      <c r="BA117" s="1000"/>
      <c r="BB117" s="1000"/>
      <c r="BC117" s="1000"/>
      <c r="BD117" s="1000"/>
      <c r="BE117" s="1000"/>
      <c r="BF117" s="1000"/>
      <c r="BG117" s="1000"/>
      <c r="BH117" s="1000"/>
      <c r="BI117" s="1000"/>
      <c r="BJ117" s="1000"/>
      <c r="BK117" s="1000"/>
      <c r="BL117" s="1000"/>
      <c r="BM117" s="1000"/>
      <c r="BN117" s="1000"/>
      <c r="BO117" s="1000"/>
      <c r="BP117" s="1001"/>
      <c r="BQ117" s="951" t="s">
        <v>227</v>
      </c>
      <c r="BR117" s="952"/>
      <c r="BS117" s="952"/>
      <c r="BT117" s="952"/>
      <c r="BU117" s="952"/>
      <c r="BV117" s="952" t="s">
        <v>227</v>
      </c>
      <c r="BW117" s="952"/>
      <c r="BX117" s="952"/>
      <c r="BY117" s="952"/>
      <c r="BZ117" s="952"/>
      <c r="CA117" s="952" t="s">
        <v>431</v>
      </c>
      <c r="CB117" s="952"/>
      <c r="CC117" s="952"/>
      <c r="CD117" s="952"/>
      <c r="CE117" s="952"/>
      <c r="CF117" s="946" t="s">
        <v>433</v>
      </c>
      <c r="CG117" s="947"/>
      <c r="CH117" s="947"/>
      <c r="CI117" s="947"/>
      <c r="CJ117" s="947"/>
      <c r="CK117" s="977"/>
      <c r="CL117" s="978"/>
      <c r="CM117" s="948" t="s">
        <v>454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430</v>
      </c>
      <c r="DH117" s="991"/>
      <c r="DI117" s="991"/>
      <c r="DJ117" s="991"/>
      <c r="DK117" s="992"/>
      <c r="DL117" s="993" t="s">
        <v>431</v>
      </c>
      <c r="DM117" s="991"/>
      <c r="DN117" s="991"/>
      <c r="DO117" s="991"/>
      <c r="DP117" s="992"/>
      <c r="DQ117" s="993" t="s">
        <v>431</v>
      </c>
      <c r="DR117" s="991"/>
      <c r="DS117" s="991"/>
      <c r="DT117" s="991"/>
      <c r="DU117" s="992"/>
      <c r="DV117" s="994" t="s">
        <v>430</v>
      </c>
      <c r="DW117" s="995"/>
      <c r="DX117" s="995"/>
      <c r="DY117" s="995"/>
      <c r="DZ117" s="996"/>
    </row>
    <row r="118" spans="1:130" s="226" customFormat="1" ht="26.25" customHeight="1" x14ac:dyDescent="0.15">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300</v>
      </c>
      <c r="AG118" s="917"/>
      <c r="AH118" s="917"/>
      <c r="AI118" s="917"/>
      <c r="AJ118" s="918"/>
      <c r="AK118" s="916" t="s">
        <v>299</v>
      </c>
      <c r="AL118" s="917"/>
      <c r="AM118" s="917"/>
      <c r="AN118" s="917"/>
      <c r="AO118" s="918"/>
      <c r="AP118" s="1003" t="s">
        <v>424</v>
      </c>
      <c r="AQ118" s="1004"/>
      <c r="AR118" s="1004"/>
      <c r="AS118" s="1004"/>
      <c r="AT118" s="1005"/>
      <c r="AU118" s="932"/>
      <c r="AV118" s="933"/>
      <c r="AW118" s="933"/>
      <c r="AX118" s="933"/>
      <c r="AY118" s="933"/>
      <c r="AZ118" s="1006" t="s">
        <v>455</v>
      </c>
      <c r="BA118" s="997"/>
      <c r="BB118" s="997"/>
      <c r="BC118" s="997"/>
      <c r="BD118" s="997"/>
      <c r="BE118" s="997"/>
      <c r="BF118" s="997"/>
      <c r="BG118" s="997"/>
      <c r="BH118" s="997"/>
      <c r="BI118" s="997"/>
      <c r="BJ118" s="997"/>
      <c r="BK118" s="997"/>
      <c r="BL118" s="997"/>
      <c r="BM118" s="997"/>
      <c r="BN118" s="997"/>
      <c r="BO118" s="997"/>
      <c r="BP118" s="998"/>
      <c r="BQ118" s="1029" t="s">
        <v>227</v>
      </c>
      <c r="BR118" s="1030"/>
      <c r="BS118" s="1030"/>
      <c r="BT118" s="1030"/>
      <c r="BU118" s="1030"/>
      <c r="BV118" s="1030" t="s">
        <v>431</v>
      </c>
      <c r="BW118" s="1030"/>
      <c r="BX118" s="1030"/>
      <c r="BY118" s="1030"/>
      <c r="BZ118" s="1030"/>
      <c r="CA118" s="1030" t="s">
        <v>430</v>
      </c>
      <c r="CB118" s="1030"/>
      <c r="CC118" s="1030"/>
      <c r="CD118" s="1030"/>
      <c r="CE118" s="1030"/>
      <c r="CF118" s="946" t="s">
        <v>227</v>
      </c>
      <c r="CG118" s="947"/>
      <c r="CH118" s="947"/>
      <c r="CI118" s="947"/>
      <c r="CJ118" s="947"/>
      <c r="CK118" s="977"/>
      <c r="CL118" s="978"/>
      <c r="CM118" s="948" t="s">
        <v>456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430</v>
      </c>
      <c r="DH118" s="991"/>
      <c r="DI118" s="991"/>
      <c r="DJ118" s="991"/>
      <c r="DK118" s="992"/>
      <c r="DL118" s="993" t="s">
        <v>430</v>
      </c>
      <c r="DM118" s="991"/>
      <c r="DN118" s="991"/>
      <c r="DO118" s="991"/>
      <c r="DP118" s="992"/>
      <c r="DQ118" s="993" t="s">
        <v>430</v>
      </c>
      <c r="DR118" s="991"/>
      <c r="DS118" s="991"/>
      <c r="DT118" s="991"/>
      <c r="DU118" s="992"/>
      <c r="DV118" s="994" t="s">
        <v>430</v>
      </c>
      <c r="DW118" s="995"/>
      <c r="DX118" s="995"/>
      <c r="DY118" s="995"/>
      <c r="DZ118" s="996"/>
    </row>
    <row r="119" spans="1:130" s="226" customFormat="1" ht="26.25" customHeight="1" x14ac:dyDescent="0.15">
      <c r="A119" s="1090"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227</v>
      </c>
      <c r="AB119" s="924"/>
      <c r="AC119" s="924"/>
      <c r="AD119" s="924"/>
      <c r="AE119" s="925"/>
      <c r="AF119" s="926" t="s">
        <v>227</v>
      </c>
      <c r="AG119" s="924"/>
      <c r="AH119" s="924"/>
      <c r="AI119" s="924"/>
      <c r="AJ119" s="925"/>
      <c r="AK119" s="926" t="s">
        <v>430</v>
      </c>
      <c r="AL119" s="924"/>
      <c r="AM119" s="924"/>
      <c r="AN119" s="924"/>
      <c r="AO119" s="925"/>
      <c r="AP119" s="927" t="s">
        <v>431</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457</v>
      </c>
      <c r="BP119" s="1038"/>
      <c r="BQ119" s="1029">
        <v>13621262</v>
      </c>
      <c r="BR119" s="1030"/>
      <c r="BS119" s="1030"/>
      <c r="BT119" s="1030"/>
      <c r="BU119" s="1030"/>
      <c r="BV119" s="1030">
        <v>13939889</v>
      </c>
      <c r="BW119" s="1030"/>
      <c r="BX119" s="1030"/>
      <c r="BY119" s="1030"/>
      <c r="BZ119" s="1030"/>
      <c r="CA119" s="1030">
        <v>14251092</v>
      </c>
      <c r="CB119" s="1030"/>
      <c r="CC119" s="1030"/>
      <c r="CD119" s="1030"/>
      <c r="CE119" s="1030"/>
      <c r="CF119" s="1031"/>
      <c r="CG119" s="1032"/>
      <c r="CH119" s="1032"/>
      <c r="CI119" s="1032"/>
      <c r="CJ119" s="1033"/>
      <c r="CK119" s="979"/>
      <c r="CL119" s="980"/>
      <c r="CM119" s="1034" t="s">
        <v>458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430</v>
      </c>
      <c r="DH119" s="1016"/>
      <c r="DI119" s="1016"/>
      <c r="DJ119" s="1016"/>
      <c r="DK119" s="1017"/>
      <c r="DL119" s="1015" t="s">
        <v>227</v>
      </c>
      <c r="DM119" s="1016"/>
      <c r="DN119" s="1016"/>
      <c r="DO119" s="1016"/>
      <c r="DP119" s="1017"/>
      <c r="DQ119" s="1015" t="s">
        <v>431</v>
      </c>
      <c r="DR119" s="1016"/>
      <c r="DS119" s="1016"/>
      <c r="DT119" s="1016"/>
      <c r="DU119" s="1017"/>
      <c r="DV119" s="1018" t="s">
        <v>431</v>
      </c>
      <c r="DW119" s="1019"/>
      <c r="DX119" s="1019"/>
      <c r="DY119" s="1019"/>
      <c r="DZ119" s="1020"/>
    </row>
    <row r="120" spans="1:130" s="226" customFormat="1" ht="26.25" customHeight="1" x14ac:dyDescent="0.15">
      <c r="A120" s="1091"/>
      <c r="B120" s="978"/>
      <c r="C120" s="948" t="s">
        <v>435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433</v>
      </c>
      <c r="AB120" s="991"/>
      <c r="AC120" s="991"/>
      <c r="AD120" s="991"/>
      <c r="AE120" s="992"/>
      <c r="AF120" s="993" t="s">
        <v>430</v>
      </c>
      <c r="AG120" s="991"/>
      <c r="AH120" s="991"/>
      <c r="AI120" s="991"/>
      <c r="AJ120" s="992"/>
      <c r="AK120" s="993" t="s">
        <v>227</v>
      </c>
      <c r="AL120" s="991"/>
      <c r="AM120" s="991"/>
      <c r="AN120" s="991"/>
      <c r="AO120" s="992"/>
      <c r="AP120" s="994" t="s">
        <v>431</v>
      </c>
      <c r="AQ120" s="995"/>
      <c r="AR120" s="995"/>
      <c r="AS120" s="995"/>
      <c r="AT120" s="996"/>
      <c r="AU120" s="1021" t="s">
        <v>459</v>
      </c>
      <c r="AV120" s="1022"/>
      <c r="AW120" s="1022"/>
      <c r="AX120" s="1022"/>
      <c r="AY120" s="1023"/>
      <c r="AZ120" s="972" t="s">
        <v>460</v>
      </c>
      <c r="BA120" s="921"/>
      <c r="BB120" s="921"/>
      <c r="BC120" s="921"/>
      <c r="BD120" s="921"/>
      <c r="BE120" s="921"/>
      <c r="BF120" s="921"/>
      <c r="BG120" s="921"/>
      <c r="BH120" s="921"/>
      <c r="BI120" s="921"/>
      <c r="BJ120" s="921"/>
      <c r="BK120" s="921"/>
      <c r="BL120" s="921"/>
      <c r="BM120" s="921"/>
      <c r="BN120" s="921"/>
      <c r="BO120" s="921"/>
      <c r="BP120" s="922"/>
      <c r="BQ120" s="958">
        <v>6177547</v>
      </c>
      <c r="BR120" s="959"/>
      <c r="BS120" s="959"/>
      <c r="BT120" s="959"/>
      <c r="BU120" s="959"/>
      <c r="BV120" s="959">
        <v>6133401</v>
      </c>
      <c r="BW120" s="959"/>
      <c r="BX120" s="959"/>
      <c r="BY120" s="959"/>
      <c r="BZ120" s="959"/>
      <c r="CA120" s="959">
        <v>5894693</v>
      </c>
      <c r="CB120" s="959"/>
      <c r="CC120" s="959"/>
      <c r="CD120" s="959"/>
      <c r="CE120" s="959"/>
      <c r="CF120" s="973">
        <v>132.1</v>
      </c>
      <c r="CG120" s="974"/>
      <c r="CH120" s="974"/>
      <c r="CI120" s="974"/>
      <c r="CJ120" s="974"/>
      <c r="CK120" s="1039" t="s">
        <v>461</v>
      </c>
      <c r="CL120" s="1040"/>
      <c r="CM120" s="1040"/>
      <c r="CN120" s="1040"/>
      <c r="CO120" s="1041"/>
      <c r="CP120" s="1047" t="s">
        <v>462</v>
      </c>
      <c r="CQ120" s="1048"/>
      <c r="CR120" s="1048"/>
      <c r="CS120" s="1048"/>
      <c r="CT120" s="1048"/>
      <c r="CU120" s="1048"/>
      <c r="CV120" s="1048"/>
      <c r="CW120" s="1048"/>
      <c r="CX120" s="1048"/>
      <c r="CY120" s="1048"/>
      <c r="CZ120" s="1048"/>
      <c r="DA120" s="1048"/>
      <c r="DB120" s="1048"/>
      <c r="DC120" s="1048"/>
      <c r="DD120" s="1048"/>
      <c r="DE120" s="1048"/>
      <c r="DF120" s="1049"/>
      <c r="DG120" s="958" t="s">
        <v>431</v>
      </c>
      <c r="DH120" s="959"/>
      <c r="DI120" s="959"/>
      <c r="DJ120" s="959"/>
      <c r="DK120" s="959"/>
      <c r="DL120" s="959" t="s">
        <v>431</v>
      </c>
      <c r="DM120" s="959"/>
      <c r="DN120" s="959"/>
      <c r="DO120" s="959"/>
      <c r="DP120" s="959"/>
      <c r="DQ120" s="959" t="s">
        <v>431</v>
      </c>
      <c r="DR120" s="959"/>
      <c r="DS120" s="959"/>
      <c r="DT120" s="959"/>
      <c r="DU120" s="959"/>
      <c r="DV120" s="960" t="s">
        <v>431</v>
      </c>
      <c r="DW120" s="960"/>
      <c r="DX120" s="960"/>
      <c r="DY120" s="960"/>
      <c r="DZ120" s="961"/>
    </row>
    <row r="121" spans="1:130" s="226" customFormat="1" ht="26.25" customHeight="1" x14ac:dyDescent="0.15">
      <c r="A121" s="1091"/>
      <c r="B121" s="978"/>
      <c r="C121" s="999" t="s">
        <v>463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431</v>
      </c>
      <c r="AB121" s="991"/>
      <c r="AC121" s="991"/>
      <c r="AD121" s="991"/>
      <c r="AE121" s="992"/>
      <c r="AF121" s="993" t="s">
        <v>431</v>
      </c>
      <c r="AG121" s="991"/>
      <c r="AH121" s="991"/>
      <c r="AI121" s="991"/>
      <c r="AJ121" s="992"/>
      <c r="AK121" s="993" t="s">
        <v>431</v>
      </c>
      <c r="AL121" s="991"/>
      <c r="AM121" s="991"/>
      <c r="AN121" s="991"/>
      <c r="AO121" s="992"/>
      <c r="AP121" s="994" t="s">
        <v>227</v>
      </c>
      <c r="AQ121" s="995"/>
      <c r="AR121" s="995"/>
      <c r="AS121" s="995"/>
      <c r="AT121" s="996"/>
      <c r="AU121" s="1024"/>
      <c r="AV121" s="1025"/>
      <c r="AW121" s="1025"/>
      <c r="AX121" s="1025"/>
      <c r="AY121" s="1026"/>
      <c r="AZ121" s="981" t="s">
        <v>464</v>
      </c>
      <c r="BA121" s="982"/>
      <c r="BB121" s="982"/>
      <c r="BC121" s="982"/>
      <c r="BD121" s="982"/>
      <c r="BE121" s="982"/>
      <c r="BF121" s="982"/>
      <c r="BG121" s="982"/>
      <c r="BH121" s="982"/>
      <c r="BI121" s="982"/>
      <c r="BJ121" s="982"/>
      <c r="BK121" s="982"/>
      <c r="BL121" s="982"/>
      <c r="BM121" s="982"/>
      <c r="BN121" s="982"/>
      <c r="BO121" s="982"/>
      <c r="BP121" s="983"/>
      <c r="BQ121" s="951">
        <v>26942</v>
      </c>
      <c r="BR121" s="952"/>
      <c r="BS121" s="952"/>
      <c r="BT121" s="952"/>
      <c r="BU121" s="952"/>
      <c r="BV121" s="952">
        <v>17216</v>
      </c>
      <c r="BW121" s="952"/>
      <c r="BX121" s="952"/>
      <c r="BY121" s="952"/>
      <c r="BZ121" s="952"/>
      <c r="CA121" s="952">
        <v>8483</v>
      </c>
      <c r="CB121" s="952"/>
      <c r="CC121" s="952"/>
      <c r="CD121" s="952"/>
      <c r="CE121" s="952"/>
      <c r="CF121" s="946">
        <v>0.2</v>
      </c>
      <c r="CG121" s="947"/>
      <c r="CH121" s="947"/>
      <c r="CI121" s="947"/>
      <c r="CJ121" s="947"/>
      <c r="CK121" s="1042"/>
      <c r="CL121" s="1043"/>
      <c r="CM121" s="1043"/>
      <c r="CN121" s="1043"/>
      <c r="CO121" s="1044"/>
      <c r="CP121" s="1052" t="s">
        <v>465</v>
      </c>
      <c r="CQ121" s="1053"/>
      <c r="CR121" s="1053"/>
      <c r="CS121" s="1053"/>
      <c r="CT121" s="1053"/>
      <c r="CU121" s="1053"/>
      <c r="CV121" s="1053"/>
      <c r="CW121" s="1053"/>
      <c r="CX121" s="1053"/>
      <c r="CY121" s="1053"/>
      <c r="CZ121" s="1053"/>
      <c r="DA121" s="1053"/>
      <c r="DB121" s="1053"/>
      <c r="DC121" s="1053"/>
      <c r="DD121" s="1053"/>
      <c r="DE121" s="1053"/>
      <c r="DF121" s="1054"/>
      <c r="DG121" s="951" t="s">
        <v>227</v>
      </c>
      <c r="DH121" s="952"/>
      <c r="DI121" s="952"/>
      <c r="DJ121" s="952"/>
      <c r="DK121" s="952"/>
      <c r="DL121" s="952" t="s">
        <v>227</v>
      </c>
      <c r="DM121" s="952"/>
      <c r="DN121" s="952"/>
      <c r="DO121" s="952"/>
      <c r="DP121" s="952"/>
      <c r="DQ121" s="952" t="s">
        <v>227</v>
      </c>
      <c r="DR121" s="952"/>
      <c r="DS121" s="952"/>
      <c r="DT121" s="952"/>
      <c r="DU121" s="952"/>
      <c r="DV121" s="953" t="s">
        <v>430</v>
      </c>
      <c r="DW121" s="953"/>
      <c r="DX121" s="953"/>
      <c r="DY121" s="953"/>
      <c r="DZ121" s="954"/>
    </row>
    <row r="122" spans="1:130" s="226" customFormat="1" ht="26.25" customHeight="1" x14ac:dyDescent="0.15">
      <c r="A122" s="1091"/>
      <c r="B122" s="978"/>
      <c r="C122" s="948" t="s">
        <v>445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227</v>
      </c>
      <c r="AB122" s="991"/>
      <c r="AC122" s="991"/>
      <c r="AD122" s="991"/>
      <c r="AE122" s="992"/>
      <c r="AF122" s="993" t="s">
        <v>431</v>
      </c>
      <c r="AG122" s="991"/>
      <c r="AH122" s="991"/>
      <c r="AI122" s="991"/>
      <c r="AJ122" s="992"/>
      <c r="AK122" s="993" t="s">
        <v>431</v>
      </c>
      <c r="AL122" s="991"/>
      <c r="AM122" s="991"/>
      <c r="AN122" s="991"/>
      <c r="AO122" s="992"/>
      <c r="AP122" s="994" t="s">
        <v>430</v>
      </c>
      <c r="AQ122" s="995"/>
      <c r="AR122" s="995"/>
      <c r="AS122" s="995"/>
      <c r="AT122" s="996"/>
      <c r="AU122" s="1024"/>
      <c r="AV122" s="1025"/>
      <c r="AW122" s="1025"/>
      <c r="AX122" s="1025"/>
      <c r="AY122" s="1026"/>
      <c r="AZ122" s="1006" t="s">
        <v>466</v>
      </c>
      <c r="BA122" s="997"/>
      <c r="BB122" s="997"/>
      <c r="BC122" s="997"/>
      <c r="BD122" s="997"/>
      <c r="BE122" s="997"/>
      <c r="BF122" s="997"/>
      <c r="BG122" s="997"/>
      <c r="BH122" s="997"/>
      <c r="BI122" s="997"/>
      <c r="BJ122" s="997"/>
      <c r="BK122" s="997"/>
      <c r="BL122" s="997"/>
      <c r="BM122" s="997"/>
      <c r="BN122" s="997"/>
      <c r="BO122" s="997"/>
      <c r="BP122" s="998"/>
      <c r="BQ122" s="1029">
        <v>11414526</v>
      </c>
      <c r="BR122" s="1030"/>
      <c r="BS122" s="1030"/>
      <c r="BT122" s="1030"/>
      <c r="BU122" s="1030"/>
      <c r="BV122" s="1030">
        <v>11250519</v>
      </c>
      <c r="BW122" s="1030"/>
      <c r="BX122" s="1030"/>
      <c r="BY122" s="1030"/>
      <c r="BZ122" s="1030"/>
      <c r="CA122" s="1030">
        <v>11643447</v>
      </c>
      <c r="CB122" s="1030"/>
      <c r="CC122" s="1030"/>
      <c r="CD122" s="1030"/>
      <c r="CE122" s="1030"/>
      <c r="CF122" s="1050">
        <v>261</v>
      </c>
      <c r="CG122" s="1051"/>
      <c r="CH122" s="1051"/>
      <c r="CI122" s="1051"/>
      <c r="CJ122" s="1051"/>
      <c r="CK122" s="1042"/>
      <c r="CL122" s="1043"/>
      <c r="CM122" s="1043"/>
      <c r="CN122" s="1043"/>
      <c r="CO122" s="1044"/>
      <c r="CP122" s="1052" t="s">
        <v>467</v>
      </c>
      <c r="CQ122" s="1053"/>
      <c r="CR122" s="1053"/>
      <c r="CS122" s="1053"/>
      <c r="CT122" s="1053"/>
      <c r="CU122" s="1053"/>
      <c r="CV122" s="1053"/>
      <c r="CW122" s="1053"/>
      <c r="CX122" s="1053"/>
      <c r="CY122" s="1053"/>
      <c r="CZ122" s="1053"/>
      <c r="DA122" s="1053"/>
      <c r="DB122" s="1053"/>
      <c r="DC122" s="1053"/>
      <c r="DD122" s="1053"/>
      <c r="DE122" s="1053"/>
      <c r="DF122" s="1054"/>
      <c r="DG122" s="951" t="s">
        <v>430</v>
      </c>
      <c r="DH122" s="952"/>
      <c r="DI122" s="952"/>
      <c r="DJ122" s="952"/>
      <c r="DK122" s="952"/>
      <c r="DL122" s="952" t="s">
        <v>431</v>
      </c>
      <c r="DM122" s="952"/>
      <c r="DN122" s="952"/>
      <c r="DO122" s="952"/>
      <c r="DP122" s="952"/>
      <c r="DQ122" s="952" t="s">
        <v>430</v>
      </c>
      <c r="DR122" s="952"/>
      <c r="DS122" s="952"/>
      <c r="DT122" s="952"/>
      <c r="DU122" s="952"/>
      <c r="DV122" s="953" t="s">
        <v>227</v>
      </c>
      <c r="DW122" s="953"/>
      <c r="DX122" s="953"/>
      <c r="DY122" s="953"/>
      <c r="DZ122" s="954"/>
    </row>
    <row r="123" spans="1:130" s="226" customFormat="1" ht="26.25" customHeight="1" x14ac:dyDescent="0.15">
      <c r="A123" s="1091"/>
      <c r="B123" s="978"/>
      <c r="C123" s="948" t="s">
        <v>451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431</v>
      </c>
      <c r="AB123" s="991"/>
      <c r="AC123" s="991"/>
      <c r="AD123" s="991"/>
      <c r="AE123" s="992"/>
      <c r="AF123" s="993" t="s">
        <v>431</v>
      </c>
      <c r="AG123" s="991"/>
      <c r="AH123" s="991"/>
      <c r="AI123" s="991"/>
      <c r="AJ123" s="992"/>
      <c r="AK123" s="993" t="s">
        <v>430</v>
      </c>
      <c r="AL123" s="991"/>
      <c r="AM123" s="991"/>
      <c r="AN123" s="991"/>
      <c r="AO123" s="992"/>
      <c r="AP123" s="994" t="s">
        <v>227</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468</v>
      </c>
      <c r="BP123" s="1038"/>
      <c r="BQ123" s="1097">
        <v>17619015</v>
      </c>
      <c r="BR123" s="1098"/>
      <c r="BS123" s="1098"/>
      <c r="BT123" s="1098"/>
      <c r="BU123" s="1098"/>
      <c r="BV123" s="1098">
        <v>17401136</v>
      </c>
      <c r="BW123" s="1098"/>
      <c r="BX123" s="1098"/>
      <c r="BY123" s="1098"/>
      <c r="BZ123" s="1098"/>
      <c r="CA123" s="1098">
        <v>17546623</v>
      </c>
      <c r="CB123" s="1098"/>
      <c r="CC123" s="1098"/>
      <c r="CD123" s="1098"/>
      <c r="CE123" s="1098"/>
      <c r="CF123" s="1031"/>
      <c r="CG123" s="1032"/>
      <c r="CH123" s="1032"/>
      <c r="CI123" s="1032"/>
      <c r="CJ123" s="1033"/>
      <c r="CK123" s="1042"/>
      <c r="CL123" s="1043"/>
      <c r="CM123" s="1043"/>
      <c r="CN123" s="1043"/>
      <c r="CO123" s="1044"/>
      <c r="CP123" s="1052" t="s">
        <v>469</v>
      </c>
      <c r="CQ123" s="1053"/>
      <c r="CR123" s="1053"/>
      <c r="CS123" s="1053"/>
      <c r="CT123" s="1053"/>
      <c r="CU123" s="1053"/>
      <c r="CV123" s="1053"/>
      <c r="CW123" s="1053"/>
      <c r="CX123" s="1053"/>
      <c r="CY123" s="1053"/>
      <c r="CZ123" s="1053"/>
      <c r="DA123" s="1053"/>
      <c r="DB123" s="1053"/>
      <c r="DC123" s="1053"/>
      <c r="DD123" s="1053"/>
      <c r="DE123" s="1053"/>
      <c r="DF123" s="1054"/>
      <c r="DG123" s="990" t="s">
        <v>430</v>
      </c>
      <c r="DH123" s="991"/>
      <c r="DI123" s="991"/>
      <c r="DJ123" s="991"/>
      <c r="DK123" s="992"/>
      <c r="DL123" s="993" t="s">
        <v>430</v>
      </c>
      <c r="DM123" s="991"/>
      <c r="DN123" s="991"/>
      <c r="DO123" s="991"/>
      <c r="DP123" s="992"/>
      <c r="DQ123" s="993" t="s">
        <v>430</v>
      </c>
      <c r="DR123" s="991"/>
      <c r="DS123" s="991"/>
      <c r="DT123" s="991"/>
      <c r="DU123" s="992"/>
      <c r="DV123" s="994" t="s">
        <v>431</v>
      </c>
      <c r="DW123" s="995"/>
      <c r="DX123" s="995"/>
      <c r="DY123" s="995"/>
      <c r="DZ123" s="996"/>
    </row>
    <row r="124" spans="1:130" s="226" customFormat="1" ht="26.25" customHeight="1" thickBot="1" x14ac:dyDescent="0.2">
      <c r="A124" s="1091"/>
      <c r="B124" s="978"/>
      <c r="C124" s="948" t="s">
        <v>454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431</v>
      </c>
      <c r="AB124" s="991"/>
      <c r="AC124" s="991"/>
      <c r="AD124" s="991"/>
      <c r="AE124" s="992"/>
      <c r="AF124" s="993" t="s">
        <v>431</v>
      </c>
      <c r="AG124" s="991"/>
      <c r="AH124" s="991"/>
      <c r="AI124" s="991"/>
      <c r="AJ124" s="992"/>
      <c r="AK124" s="993" t="s">
        <v>227</v>
      </c>
      <c r="AL124" s="991"/>
      <c r="AM124" s="991"/>
      <c r="AN124" s="991"/>
      <c r="AO124" s="992"/>
      <c r="AP124" s="994" t="s">
        <v>430</v>
      </c>
      <c r="AQ124" s="995"/>
      <c r="AR124" s="995"/>
      <c r="AS124" s="995"/>
      <c r="AT124" s="996"/>
      <c r="AU124" s="1093" t="s">
        <v>470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431</v>
      </c>
      <c r="BR124" s="1060"/>
      <c r="BS124" s="1060"/>
      <c r="BT124" s="1060"/>
      <c r="BU124" s="1060"/>
      <c r="BV124" s="1060" t="s">
        <v>431</v>
      </c>
      <c r="BW124" s="1060"/>
      <c r="BX124" s="1060"/>
      <c r="BY124" s="1060"/>
      <c r="BZ124" s="1060"/>
      <c r="CA124" s="1060" t="s">
        <v>431</v>
      </c>
      <c r="CB124" s="1060"/>
      <c r="CC124" s="1060"/>
      <c r="CD124" s="1060"/>
      <c r="CE124" s="1060"/>
      <c r="CF124" s="1061"/>
      <c r="CG124" s="1062"/>
      <c r="CH124" s="1062"/>
      <c r="CI124" s="1062"/>
      <c r="CJ124" s="1063"/>
      <c r="CK124" s="1045"/>
      <c r="CL124" s="1045"/>
      <c r="CM124" s="1045"/>
      <c r="CN124" s="1045"/>
      <c r="CO124" s="1046"/>
      <c r="CP124" s="1052" t="s">
        <v>471</v>
      </c>
      <c r="CQ124" s="1053"/>
      <c r="CR124" s="1053"/>
      <c r="CS124" s="1053"/>
      <c r="CT124" s="1053"/>
      <c r="CU124" s="1053"/>
      <c r="CV124" s="1053"/>
      <c r="CW124" s="1053"/>
      <c r="CX124" s="1053"/>
      <c r="CY124" s="1053"/>
      <c r="CZ124" s="1053"/>
      <c r="DA124" s="1053"/>
      <c r="DB124" s="1053"/>
      <c r="DC124" s="1053"/>
      <c r="DD124" s="1053"/>
      <c r="DE124" s="1053"/>
      <c r="DF124" s="1054"/>
      <c r="DG124" s="1037">
        <v>1605976</v>
      </c>
      <c r="DH124" s="1016"/>
      <c r="DI124" s="1016"/>
      <c r="DJ124" s="1016"/>
      <c r="DK124" s="1017"/>
      <c r="DL124" s="1015" t="s">
        <v>433</v>
      </c>
      <c r="DM124" s="1016"/>
      <c r="DN124" s="1016"/>
      <c r="DO124" s="1016"/>
      <c r="DP124" s="1017"/>
      <c r="DQ124" s="1015" t="s">
        <v>430</v>
      </c>
      <c r="DR124" s="1016"/>
      <c r="DS124" s="1016"/>
      <c r="DT124" s="1016"/>
      <c r="DU124" s="1017"/>
      <c r="DV124" s="1018" t="s">
        <v>430</v>
      </c>
      <c r="DW124" s="1019"/>
      <c r="DX124" s="1019"/>
      <c r="DY124" s="1019"/>
      <c r="DZ124" s="1020"/>
    </row>
    <row r="125" spans="1:130" s="226" customFormat="1" ht="26.25" customHeight="1" x14ac:dyDescent="0.15">
      <c r="A125" s="1091"/>
      <c r="B125" s="978"/>
      <c r="C125" s="948" t="s">
        <v>456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227</v>
      </c>
      <c r="AB125" s="991"/>
      <c r="AC125" s="991"/>
      <c r="AD125" s="991"/>
      <c r="AE125" s="992"/>
      <c r="AF125" s="993" t="s">
        <v>430</v>
      </c>
      <c r="AG125" s="991"/>
      <c r="AH125" s="991"/>
      <c r="AI125" s="991"/>
      <c r="AJ125" s="992"/>
      <c r="AK125" s="993" t="s">
        <v>430</v>
      </c>
      <c r="AL125" s="991"/>
      <c r="AM125" s="991"/>
      <c r="AN125" s="991"/>
      <c r="AO125" s="992"/>
      <c r="AP125" s="994" t="s">
        <v>430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472</v>
      </c>
      <c r="CL125" s="1040"/>
      <c r="CM125" s="1040"/>
      <c r="CN125" s="1040"/>
      <c r="CO125" s="1041"/>
      <c r="CP125" s="972" t="s">
        <v>473</v>
      </c>
      <c r="CQ125" s="921"/>
      <c r="CR125" s="921"/>
      <c r="CS125" s="921"/>
      <c r="CT125" s="921"/>
      <c r="CU125" s="921"/>
      <c r="CV125" s="921"/>
      <c r="CW125" s="921"/>
      <c r="CX125" s="921"/>
      <c r="CY125" s="921"/>
      <c r="CZ125" s="921"/>
      <c r="DA125" s="921"/>
      <c r="DB125" s="921"/>
      <c r="DC125" s="921"/>
      <c r="DD125" s="921"/>
      <c r="DE125" s="921"/>
      <c r="DF125" s="922"/>
      <c r="DG125" s="958" t="s">
        <v>433</v>
      </c>
      <c r="DH125" s="959"/>
      <c r="DI125" s="959"/>
      <c r="DJ125" s="959"/>
      <c r="DK125" s="959"/>
      <c r="DL125" s="959" t="s">
        <v>430</v>
      </c>
      <c r="DM125" s="959"/>
      <c r="DN125" s="959"/>
      <c r="DO125" s="959"/>
      <c r="DP125" s="959"/>
      <c r="DQ125" s="959" t="s">
        <v>227</v>
      </c>
      <c r="DR125" s="959"/>
      <c r="DS125" s="959"/>
      <c r="DT125" s="959"/>
      <c r="DU125" s="959"/>
      <c r="DV125" s="960" t="s">
        <v>430</v>
      </c>
      <c r="DW125" s="960"/>
      <c r="DX125" s="960"/>
      <c r="DY125" s="960"/>
      <c r="DZ125" s="961"/>
    </row>
    <row r="126" spans="1:130" s="226" customFormat="1" ht="26.25" customHeight="1" thickBot="1" x14ac:dyDescent="0.2">
      <c r="A126" s="1091"/>
      <c r="B126" s="978"/>
      <c r="C126" s="948" t="s">
        <v>458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431</v>
      </c>
      <c r="AB126" s="991"/>
      <c r="AC126" s="991"/>
      <c r="AD126" s="991"/>
      <c r="AE126" s="992"/>
      <c r="AF126" s="993" t="s">
        <v>431</v>
      </c>
      <c r="AG126" s="991"/>
      <c r="AH126" s="991"/>
      <c r="AI126" s="991"/>
      <c r="AJ126" s="992"/>
      <c r="AK126" s="993" t="s">
        <v>227</v>
      </c>
      <c r="AL126" s="991"/>
      <c r="AM126" s="991"/>
      <c r="AN126" s="991"/>
      <c r="AO126" s="992"/>
      <c r="AP126" s="994" t="s">
        <v>227</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474</v>
      </c>
      <c r="CQ126" s="982"/>
      <c r="CR126" s="982"/>
      <c r="CS126" s="982"/>
      <c r="CT126" s="982"/>
      <c r="CU126" s="982"/>
      <c r="CV126" s="982"/>
      <c r="CW126" s="982"/>
      <c r="CX126" s="982"/>
      <c r="CY126" s="982"/>
      <c r="CZ126" s="982"/>
      <c r="DA126" s="982"/>
      <c r="DB126" s="982"/>
      <c r="DC126" s="982"/>
      <c r="DD126" s="982"/>
      <c r="DE126" s="982"/>
      <c r="DF126" s="983"/>
      <c r="DG126" s="951" t="s">
        <v>433</v>
      </c>
      <c r="DH126" s="952"/>
      <c r="DI126" s="952"/>
      <c r="DJ126" s="952"/>
      <c r="DK126" s="952"/>
      <c r="DL126" s="952" t="s">
        <v>430</v>
      </c>
      <c r="DM126" s="952"/>
      <c r="DN126" s="952"/>
      <c r="DO126" s="952"/>
      <c r="DP126" s="952"/>
      <c r="DQ126" s="952" t="s">
        <v>430</v>
      </c>
      <c r="DR126" s="952"/>
      <c r="DS126" s="952"/>
      <c r="DT126" s="952"/>
      <c r="DU126" s="952"/>
      <c r="DV126" s="953" t="s">
        <v>430</v>
      </c>
      <c r="DW126" s="953"/>
      <c r="DX126" s="953"/>
      <c r="DY126" s="953"/>
      <c r="DZ126" s="954"/>
    </row>
    <row r="127" spans="1:130" s="226" customFormat="1" ht="26.25" customHeight="1" x14ac:dyDescent="0.15">
      <c r="A127" s="1092"/>
      <c r="B127" s="980"/>
      <c r="C127" s="1034" t="s">
        <v>475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60</v>
      </c>
      <c r="AB127" s="991"/>
      <c r="AC127" s="991"/>
      <c r="AD127" s="991"/>
      <c r="AE127" s="992"/>
      <c r="AF127" s="993">
        <v>47</v>
      </c>
      <c r="AG127" s="991"/>
      <c r="AH127" s="991"/>
      <c r="AI127" s="991"/>
      <c r="AJ127" s="992"/>
      <c r="AK127" s="993">
        <v>34</v>
      </c>
      <c r="AL127" s="991"/>
      <c r="AM127" s="991"/>
      <c r="AN127" s="991"/>
      <c r="AO127" s="992"/>
      <c r="AP127" s="994">
        <v>0</v>
      </c>
      <c r="AQ127" s="995"/>
      <c r="AR127" s="995"/>
      <c r="AS127" s="995"/>
      <c r="AT127" s="996"/>
      <c r="AU127" s="262"/>
      <c r="AV127" s="262"/>
      <c r="AW127" s="262"/>
      <c r="AX127" s="1064" t="s">
        <v>476</v>
      </c>
      <c r="AY127" s="1065"/>
      <c r="AZ127" s="1065"/>
      <c r="BA127" s="1065"/>
      <c r="BB127" s="1065"/>
      <c r="BC127" s="1065"/>
      <c r="BD127" s="1065"/>
      <c r="BE127" s="1066"/>
      <c r="BF127" s="1067" t="s">
        <v>477</v>
      </c>
      <c r="BG127" s="1065"/>
      <c r="BH127" s="1065"/>
      <c r="BI127" s="1065"/>
      <c r="BJ127" s="1065"/>
      <c r="BK127" s="1065"/>
      <c r="BL127" s="1066"/>
      <c r="BM127" s="1067" t="s">
        <v>478</v>
      </c>
      <c r="BN127" s="1065"/>
      <c r="BO127" s="1065"/>
      <c r="BP127" s="1065"/>
      <c r="BQ127" s="1065"/>
      <c r="BR127" s="1065"/>
      <c r="BS127" s="1066"/>
      <c r="BT127" s="1067" t="s">
        <v>479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480</v>
      </c>
      <c r="CQ127" s="982"/>
      <c r="CR127" s="982"/>
      <c r="CS127" s="982"/>
      <c r="CT127" s="982"/>
      <c r="CU127" s="982"/>
      <c r="CV127" s="982"/>
      <c r="CW127" s="982"/>
      <c r="CX127" s="982"/>
      <c r="CY127" s="982"/>
      <c r="CZ127" s="982"/>
      <c r="DA127" s="982"/>
      <c r="DB127" s="982"/>
      <c r="DC127" s="982"/>
      <c r="DD127" s="982"/>
      <c r="DE127" s="982"/>
      <c r="DF127" s="983"/>
      <c r="DG127" s="951" t="s">
        <v>433</v>
      </c>
      <c r="DH127" s="952"/>
      <c r="DI127" s="952"/>
      <c r="DJ127" s="952"/>
      <c r="DK127" s="952"/>
      <c r="DL127" s="952" t="s">
        <v>430</v>
      </c>
      <c r="DM127" s="952"/>
      <c r="DN127" s="952"/>
      <c r="DO127" s="952"/>
      <c r="DP127" s="952"/>
      <c r="DQ127" s="952" t="s">
        <v>430</v>
      </c>
      <c r="DR127" s="952"/>
      <c r="DS127" s="952"/>
      <c r="DT127" s="952"/>
      <c r="DU127" s="952"/>
      <c r="DV127" s="953" t="s">
        <v>433</v>
      </c>
      <c r="DW127" s="953"/>
      <c r="DX127" s="953"/>
      <c r="DY127" s="953"/>
      <c r="DZ127" s="954"/>
    </row>
    <row r="128" spans="1:130" s="226" customFormat="1" ht="26.25" customHeight="1" thickBot="1" x14ac:dyDescent="0.2">
      <c r="A128" s="1075" t="s">
        <v>481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482</v>
      </c>
      <c r="X128" s="1077"/>
      <c r="Y128" s="1077"/>
      <c r="Z128" s="1078"/>
      <c r="AA128" s="1079">
        <v>20159</v>
      </c>
      <c r="AB128" s="1080"/>
      <c r="AC128" s="1080"/>
      <c r="AD128" s="1080"/>
      <c r="AE128" s="1081"/>
      <c r="AF128" s="1082">
        <v>16823</v>
      </c>
      <c r="AG128" s="1080"/>
      <c r="AH128" s="1080"/>
      <c r="AI128" s="1080"/>
      <c r="AJ128" s="1081"/>
      <c r="AK128" s="1082">
        <v>17266</v>
      </c>
      <c r="AL128" s="1080"/>
      <c r="AM128" s="1080"/>
      <c r="AN128" s="1080"/>
      <c r="AO128" s="1081"/>
      <c r="AP128" s="1083"/>
      <c r="AQ128" s="1084"/>
      <c r="AR128" s="1084"/>
      <c r="AS128" s="1084"/>
      <c r="AT128" s="1085"/>
      <c r="AU128" s="262"/>
      <c r="AV128" s="262"/>
      <c r="AW128" s="262"/>
      <c r="AX128" s="920" t="s">
        <v>483</v>
      </c>
      <c r="AY128" s="921"/>
      <c r="AZ128" s="921"/>
      <c r="BA128" s="921"/>
      <c r="BB128" s="921"/>
      <c r="BC128" s="921"/>
      <c r="BD128" s="921"/>
      <c r="BE128" s="922"/>
      <c r="BF128" s="1086" t="s">
        <v>430</v>
      </c>
      <c r="BG128" s="1087"/>
      <c r="BH128" s="1087"/>
      <c r="BI128" s="1087"/>
      <c r="BJ128" s="1087"/>
      <c r="BK128" s="1087"/>
      <c r="BL128" s="1088"/>
      <c r="BM128" s="1086">
        <v>14.72</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484</v>
      </c>
      <c r="CQ128" s="1069"/>
      <c r="CR128" s="1069"/>
      <c r="CS128" s="1069"/>
      <c r="CT128" s="1069"/>
      <c r="CU128" s="1069"/>
      <c r="CV128" s="1069"/>
      <c r="CW128" s="1069"/>
      <c r="CX128" s="1069"/>
      <c r="CY128" s="1069"/>
      <c r="CZ128" s="1069"/>
      <c r="DA128" s="1069"/>
      <c r="DB128" s="1069"/>
      <c r="DC128" s="1069"/>
      <c r="DD128" s="1069"/>
      <c r="DE128" s="1069"/>
      <c r="DF128" s="1070"/>
      <c r="DG128" s="1071" t="s">
        <v>430</v>
      </c>
      <c r="DH128" s="1072"/>
      <c r="DI128" s="1072"/>
      <c r="DJ128" s="1072"/>
      <c r="DK128" s="1072"/>
      <c r="DL128" s="1072" t="s">
        <v>227</v>
      </c>
      <c r="DM128" s="1072"/>
      <c r="DN128" s="1072"/>
      <c r="DO128" s="1072"/>
      <c r="DP128" s="1072"/>
      <c r="DQ128" s="1072" t="s">
        <v>430</v>
      </c>
      <c r="DR128" s="1072"/>
      <c r="DS128" s="1072"/>
      <c r="DT128" s="1072"/>
      <c r="DU128" s="1072"/>
      <c r="DV128" s="1073" t="s">
        <v>430</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485</v>
      </c>
      <c r="X129" s="1106"/>
      <c r="Y129" s="1106"/>
      <c r="Z129" s="1107"/>
      <c r="AA129" s="990">
        <v>5634815</v>
      </c>
      <c r="AB129" s="991"/>
      <c r="AC129" s="991"/>
      <c r="AD129" s="991"/>
      <c r="AE129" s="992"/>
      <c r="AF129" s="993">
        <v>5569626</v>
      </c>
      <c r="AG129" s="991"/>
      <c r="AH129" s="991"/>
      <c r="AI129" s="991"/>
      <c r="AJ129" s="992"/>
      <c r="AK129" s="993">
        <v>5451301</v>
      </c>
      <c r="AL129" s="991"/>
      <c r="AM129" s="991"/>
      <c r="AN129" s="991"/>
      <c r="AO129" s="992"/>
      <c r="AP129" s="1108"/>
      <c r="AQ129" s="1109"/>
      <c r="AR129" s="1109"/>
      <c r="AS129" s="1109"/>
      <c r="AT129" s="1110"/>
      <c r="AU129" s="264"/>
      <c r="AV129" s="264"/>
      <c r="AW129" s="264"/>
      <c r="AX129" s="1099" t="s">
        <v>486</v>
      </c>
      <c r="AY129" s="982"/>
      <c r="AZ129" s="982"/>
      <c r="BA129" s="982"/>
      <c r="BB129" s="982"/>
      <c r="BC129" s="982"/>
      <c r="BD129" s="982"/>
      <c r="BE129" s="983"/>
      <c r="BF129" s="1100" t="s">
        <v>227</v>
      </c>
      <c r="BG129" s="1101"/>
      <c r="BH129" s="1101"/>
      <c r="BI129" s="1101"/>
      <c r="BJ129" s="1101"/>
      <c r="BK129" s="1101"/>
      <c r="BL129" s="1102"/>
      <c r="BM129" s="1100">
        <v>19.72</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488</v>
      </c>
      <c r="X130" s="1106"/>
      <c r="Y130" s="1106"/>
      <c r="Z130" s="1107"/>
      <c r="AA130" s="990">
        <v>923088</v>
      </c>
      <c r="AB130" s="991"/>
      <c r="AC130" s="991"/>
      <c r="AD130" s="991"/>
      <c r="AE130" s="992"/>
      <c r="AF130" s="993">
        <v>975510</v>
      </c>
      <c r="AG130" s="991"/>
      <c r="AH130" s="991"/>
      <c r="AI130" s="991"/>
      <c r="AJ130" s="992"/>
      <c r="AK130" s="993">
        <v>990665</v>
      </c>
      <c r="AL130" s="991"/>
      <c r="AM130" s="991"/>
      <c r="AN130" s="991"/>
      <c r="AO130" s="992"/>
      <c r="AP130" s="1108"/>
      <c r="AQ130" s="1109"/>
      <c r="AR130" s="1109"/>
      <c r="AS130" s="1109"/>
      <c r="AT130" s="1110"/>
      <c r="AU130" s="264"/>
      <c r="AV130" s="264"/>
      <c r="AW130" s="264"/>
      <c r="AX130" s="1099" t="s">
        <v>489</v>
      </c>
      <c r="AY130" s="982"/>
      <c r="AZ130" s="982"/>
      <c r="BA130" s="982"/>
      <c r="BB130" s="982"/>
      <c r="BC130" s="982"/>
      <c r="BD130" s="982"/>
      <c r="BE130" s="983"/>
      <c r="BF130" s="1136">
        <v>5.0999999999999996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490</v>
      </c>
      <c r="X131" s="1144"/>
      <c r="Y131" s="1144"/>
      <c r="Z131" s="1145"/>
      <c r="AA131" s="1037">
        <v>4711727</v>
      </c>
      <c r="AB131" s="1016"/>
      <c r="AC131" s="1016"/>
      <c r="AD131" s="1016"/>
      <c r="AE131" s="1017"/>
      <c r="AF131" s="1015">
        <v>4594116</v>
      </c>
      <c r="AG131" s="1016"/>
      <c r="AH131" s="1016"/>
      <c r="AI131" s="1016"/>
      <c r="AJ131" s="1017"/>
      <c r="AK131" s="1015">
        <v>4460636</v>
      </c>
      <c r="AL131" s="1016"/>
      <c r="AM131" s="1016"/>
      <c r="AN131" s="1016"/>
      <c r="AO131" s="1017"/>
      <c r="AP131" s="1146"/>
      <c r="AQ131" s="1147"/>
      <c r="AR131" s="1147"/>
      <c r="AS131" s="1147"/>
      <c r="AT131" s="1148"/>
      <c r="AU131" s="264"/>
      <c r="AV131" s="264"/>
      <c r="AW131" s="264"/>
      <c r="AX131" s="1118" t="s">
        <v>491</v>
      </c>
      <c r="AY131" s="1069"/>
      <c r="AZ131" s="1069"/>
      <c r="BA131" s="1069"/>
      <c r="BB131" s="1069"/>
      <c r="BC131" s="1069"/>
      <c r="BD131" s="1069"/>
      <c r="BE131" s="1070"/>
      <c r="BF131" s="1119" t="s">
        <v>492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494</v>
      </c>
      <c r="W132" s="1129"/>
      <c r="X132" s="1129"/>
      <c r="Y132" s="1129"/>
      <c r="Z132" s="1130"/>
      <c r="AA132" s="1131">
        <v>3.549017165</v>
      </c>
      <c r="AB132" s="1132"/>
      <c r="AC132" s="1132"/>
      <c r="AD132" s="1132"/>
      <c r="AE132" s="1133"/>
      <c r="AF132" s="1134">
        <v>5.5943297909999998</v>
      </c>
      <c r="AG132" s="1132"/>
      <c r="AH132" s="1132"/>
      <c r="AI132" s="1132"/>
      <c r="AJ132" s="1133"/>
      <c r="AK132" s="1134">
        <v>6.1645245209999997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495</v>
      </c>
      <c r="W133" s="1112"/>
      <c r="X133" s="1112"/>
      <c r="Y133" s="1112"/>
      <c r="Z133" s="1113"/>
      <c r="AA133" s="1114">
        <v>4.2</v>
      </c>
      <c r="AB133" s="1115"/>
      <c r="AC133" s="1115"/>
      <c r="AD133" s="1115"/>
      <c r="AE133" s="1116"/>
      <c r="AF133" s="1114">
        <v>4.3</v>
      </c>
      <c r="AG133" s="1115"/>
      <c r="AH133" s="1115"/>
      <c r="AI133" s="1115"/>
      <c r="AJ133" s="1116"/>
      <c r="AK133" s="1114">
        <v>5.0999999999999996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U0RAqt5PD7tbRSUdUy+XC9Gozc5nyJZGrazqK1Wh2JujymRVz2IWlzm2Dcz/PJ41L15fsPtyzv4fFFkhThv0w==" saltValue="TP8upWYfrgGwJ9CksY7t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8evNHjrUeyAE4FNULHag/vMkOvJQBmW2EsUzAa5sVEhhsn8mLnCiE3QuTN+v9ea7PUqZ02CzSOByjRTkM+q7A==" saltValue="RrGUv0v3Q61tHqYtHs/l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eyHoQLRjSXfOJvpOs+z2Ml/3fVI4DV1708bLpX2Dvd/+xMIDRQhNBgLiQ6vGVn1LtGClmOvDI+SdAL9IvDbuw==" saltValue="JeRcbiJzfI9gmRv40Ktu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504</v>
      </c>
      <c r="AL9" s="1155"/>
      <c r="AM9" s="1155"/>
      <c r="AN9" s="1156"/>
      <c r="AO9" s="292">
        <v>1398525</v>
      </c>
      <c r="AP9" s="292">
        <v>93384</v>
      </c>
      <c r="AQ9" s="293">
        <v>87072</v>
      </c>
      <c r="AR9" s="294">
        <v>7.2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505</v>
      </c>
      <c r="AL10" s="1155"/>
      <c r="AM10" s="1155"/>
      <c r="AN10" s="1156"/>
      <c r="AO10" s="295">
        <v>307831</v>
      </c>
      <c r="AP10" s="295">
        <v>20555</v>
      </c>
      <c r="AQ10" s="296">
        <v>10235</v>
      </c>
      <c r="AR10" s="297">
        <v>100.8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506</v>
      </c>
      <c r="AL11" s="1155"/>
      <c r="AM11" s="1155"/>
      <c r="AN11" s="1156"/>
      <c r="AO11" s="295">
        <v>334403</v>
      </c>
      <c r="AP11" s="295">
        <v>22329</v>
      </c>
      <c r="AQ11" s="296">
        <v>13554</v>
      </c>
      <c r="AR11" s="297">
        <v>64.7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507</v>
      </c>
      <c r="AL12" s="1155"/>
      <c r="AM12" s="1155"/>
      <c r="AN12" s="1156"/>
      <c r="AO12" s="295">
        <v>42822</v>
      </c>
      <c r="AP12" s="295">
        <v>2859</v>
      </c>
      <c r="AQ12" s="296">
        <v>777</v>
      </c>
      <c r="AR12" s="297">
        <v>268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508</v>
      </c>
      <c r="AL13" s="1155"/>
      <c r="AM13" s="1155"/>
      <c r="AN13" s="1156"/>
      <c r="AO13" s="295" t="s">
        <v>509</v>
      </c>
      <c r="AP13" s="295" t="s">
        <v>509</v>
      </c>
      <c r="AQ13" s="296">
        <v>1</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510</v>
      </c>
      <c r="AL14" s="1155"/>
      <c r="AM14" s="1155"/>
      <c r="AN14" s="1156"/>
      <c r="AO14" s="295">
        <v>69691</v>
      </c>
      <c r="AP14" s="295">
        <v>4654</v>
      </c>
      <c r="AQ14" s="296">
        <v>4055</v>
      </c>
      <c r="AR14" s="297">
        <v>14.8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511</v>
      </c>
      <c r="AL15" s="1155"/>
      <c r="AM15" s="1155"/>
      <c r="AN15" s="1156"/>
      <c r="AO15" s="295">
        <v>31619</v>
      </c>
      <c r="AP15" s="295">
        <v>2111</v>
      </c>
      <c r="AQ15" s="296">
        <v>1927</v>
      </c>
      <c r="AR15" s="297">
        <v>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512</v>
      </c>
      <c r="AL16" s="1158"/>
      <c r="AM16" s="1158"/>
      <c r="AN16" s="1159"/>
      <c r="AO16" s="295">
        <v>-172223</v>
      </c>
      <c r="AP16" s="295">
        <v>-11500</v>
      </c>
      <c r="AQ16" s="296">
        <v>-9107</v>
      </c>
      <c r="AR16" s="297">
        <v>26.3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2012668</v>
      </c>
      <c r="AP17" s="295">
        <v>134393</v>
      </c>
      <c r="AQ17" s="296">
        <v>108514</v>
      </c>
      <c r="AR17" s="297">
        <v>23.8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517</v>
      </c>
      <c r="AL21" s="1150"/>
      <c r="AM21" s="1150"/>
      <c r="AN21" s="1151"/>
      <c r="AO21" s="307">
        <v>11.42</v>
      </c>
      <c r="AP21" s="308">
        <v>10.050000000000001</v>
      </c>
      <c r="AQ21" s="309">
        <v>1.37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518</v>
      </c>
      <c r="AL22" s="1150"/>
      <c r="AM22" s="1150"/>
      <c r="AN22" s="1151"/>
      <c r="AO22" s="312">
        <v>94.1</v>
      </c>
      <c r="AP22" s="313">
        <v>96.5</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523</v>
      </c>
      <c r="AL32" s="1166"/>
      <c r="AM32" s="1166"/>
      <c r="AN32" s="1167"/>
      <c r="AO32" s="322">
        <v>1240315</v>
      </c>
      <c r="AP32" s="322">
        <v>82820</v>
      </c>
      <c r="AQ32" s="323">
        <v>51702</v>
      </c>
      <c r="AR32" s="324">
        <v>60.2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524</v>
      </c>
      <c r="AL33" s="1166"/>
      <c r="AM33" s="1166"/>
      <c r="AN33" s="1167"/>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525</v>
      </c>
      <c r="AL34" s="1166"/>
      <c r="AM34" s="1166"/>
      <c r="AN34" s="1167"/>
      <c r="AO34" s="322" t="s">
        <v>509</v>
      </c>
      <c r="AP34" s="322" t="s">
        <v>509</v>
      </c>
      <c r="AQ34" s="323">
        <v>10</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526</v>
      </c>
      <c r="AL35" s="1166"/>
      <c r="AM35" s="1166"/>
      <c r="AN35" s="1167"/>
      <c r="AO35" s="322" t="s">
        <v>509</v>
      </c>
      <c r="AP35" s="322" t="s">
        <v>509</v>
      </c>
      <c r="AQ35" s="323">
        <v>15257</v>
      </c>
      <c r="AR35" s="324" t="s">
        <v>509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527</v>
      </c>
      <c r="AL36" s="1166"/>
      <c r="AM36" s="1166"/>
      <c r="AN36" s="1167"/>
      <c r="AO36" s="322">
        <v>42285</v>
      </c>
      <c r="AP36" s="322">
        <v>2824</v>
      </c>
      <c r="AQ36" s="323">
        <v>3750</v>
      </c>
      <c r="AR36" s="324">
        <v>-24.7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528</v>
      </c>
      <c r="AL37" s="1166"/>
      <c r="AM37" s="1166"/>
      <c r="AN37" s="1167"/>
      <c r="AO37" s="322">
        <v>34</v>
      </c>
      <c r="AP37" s="322">
        <v>2</v>
      </c>
      <c r="AQ37" s="323">
        <v>880</v>
      </c>
      <c r="AR37" s="324">
        <v>-99.8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529</v>
      </c>
      <c r="AL38" s="1169"/>
      <c r="AM38" s="1169"/>
      <c r="AN38" s="1170"/>
      <c r="AO38" s="325">
        <v>274</v>
      </c>
      <c r="AP38" s="325">
        <v>18</v>
      </c>
      <c r="AQ38" s="326">
        <v>8</v>
      </c>
      <c r="AR38" s="314">
        <v>125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530</v>
      </c>
      <c r="AL39" s="1169"/>
      <c r="AM39" s="1169"/>
      <c r="AN39" s="1170"/>
      <c r="AO39" s="322">
        <v>-17266</v>
      </c>
      <c r="AP39" s="322">
        <v>-1153</v>
      </c>
      <c r="AQ39" s="323">
        <v>-2230</v>
      </c>
      <c r="AR39" s="324">
        <v>-48.3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531</v>
      </c>
      <c r="AL40" s="1166"/>
      <c r="AM40" s="1166"/>
      <c r="AN40" s="1167"/>
      <c r="AO40" s="322">
        <v>-990665</v>
      </c>
      <c r="AP40" s="322">
        <v>-66150</v>
      </c>
      <c r="AQ40" s="323">
        <v>-47794</v>
      </c>
      <c r="AR40" s="324">
        <v>38.4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274977</v>
      </c>
      <c r="AP41" s="322">
        <v>18361</v>
      </c>
      <c r="AQ41" s="323">
        <v>21582</v>
      </c>
      <c r="AR41" s="324">
        <v>-14.9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499</v>
      </c>
      <c r="AN49" s="1162" t="s">
        <v>535</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1342242</v>
      </c>
      <c r="AN51" s="344">
        <v>83806</v>
      </c>
      <c r="AO51" s="345">
        <v>-6.7</v>
      </c>
      <c r="AP51" s="346">
        <v>74444</v>
      </c>
      <c r="AQ51" s="347">
        <v>6.6</v>
      </c>
      <c r="AR51" s="348">
        <v>-13.3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809789</v>
      </c>
      <c r="AN52" s="352">
        <v>50561</v>
      </c>
      <c r="AO52" s="353">
        <v>2</v>
      </c>
      <c r="AP52" s="354">
        <v>34175</v>
      </c>
      <c r="AQ52" s="355">
        <v>4.0999999999999996</v>
      </c>
      <c r="AR52" s="356">
        <v>-2.1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1804791</v>
      </c>
      <c r="AN53" s="344">
        <v>114991</v>
      </c>
      <c r="AO53" s="345">
        <v>37.200000000000003</v>
      </c>
      <c r="AP53" s="346">
        <v>85205</v>
      </c>
      <c r="AQ53" s="347">
        <v>14.5</v>
      </c>
      <c r="AR53" s="348">
        <v>22.7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1212259</v>
      </c>
      <c r="AN54" s="352">
        <v>77239</v>
      </c>
      <c r="AO54" s="353">
        <v>52.8</v>
      </c>
      <c r="AP54" s="354">
        <v>38847</v>
      </c>
      <c r="AQ54" s="355">
        <v>13.7</v>
      </c>
      <c r="AR54" s="356">
        <v>39.1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1206384</v>
      </c>
      <c r="AN55" s="344">
        <v>77706</v>
      </c>
      <c r="AO55" s="345">
        <v>-32.4</v>
      </c>
      <c r="AP55" s="346">
        <v>106092</v>
      </c>
      <c r="AQ55" s="347">
        <v>24.5</v>
      </c>
      <c r="AR55" s="348">
        <v>-56.9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578067</v>
      </c>
      <c r="AN56" s="352">
        <v>37235</v>
      </c>
      <c r="AO56" s="353">
        <v>-51.8</v>
      </c>
      <c r="AP56" s="354">
        <v>44299</v>
      </c>
      <c r="AQ56" s="355">
        <v>14</v>
      </c>
      <c r="AR56" s="356">
        <v>-65.8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1306928</v>
      </c>
      <c r="AN57" s="344">
        <v>85768</v>
      </c>
      <c r="AO57" s="345">
        <v>10.4</v>
      </c>
      <c r="AP57" s="346">
        <v>79466</v>
      </c>
      <c r="AQ57" s="347">
        <v>-25.1</v>
      </c>
      <c r="AR57" s="348">
        <v>35.5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893767</v>
      </c>
      <c r="AN58" s="352">
        <v>58654</v>
      </c>
      <c r="AO58" s="353">
        <v>57.5</v>
      </c>
      <c r="AP58" s="354">
        <v>44645</v>
      </c>
      <c r="AQ58" s="355">
        <v>0.8</v>
      </c>
      <c r="AR58" s="356">
        <v>56.7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2170376</v>
      </c>
      <c r="AN59" s="344">
        <v>144924</v>
      </c>
      <c r="AO59" s="345">
        <v>69</v>
      </c>
      <c r="AP59" s="346">
        <v>90072</v>
      </c>
      <c r="AQ59" s="347">
        <v>13.3</v>
      </c>
      <c r="AR59" s="348">
        <v>55.7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1638902</v>
      </c>
      <c r="AN60" s="352">
        <v>109435</v>
      </c>
      <c r="AO60" s="353">
        <v>86.6</v>
      </c>
      <c r="AP60" s="354">
        <v>46083</v>
      </c>
      <c r="AQ60" s="355">
        <v>3.2</v>
      </c>
      <c r="AR60" s="356">
        <v>83.4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1566144</v>
      </c>
      <c r="AN61" s="359">
        <v>101439</v>
      </c>
      <c r="AO61" s="360">
        <v>15.5</v>
      </c>
      <c r="AP61" s="361">
        <v>87056</v>
      </c>
      <c r="AQ61" s="362">
        <v>6.8</v>
      </c>
      <c r="AR61" s="348">
        <v>8.6999999999999993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1026557</v>
      </c>
      <c r="AN62" s="352">
        <v>66625</v>
      </c>
      <c r="AO62" s="353">
        <v>29.4</v>
      </c>
      <c r="AP62" s="354">
        <v>41610</v>
      </c>
      <c r="AQ62" s="355">
        <v>7.2</v>
      </c>
      <c r="AR62" s="356">
        <v>22.2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jusOZyoit5VpQT/ePFOcw+K/bQncHqhB+AX82rF6+t/U3wEBlH2a4Ztj0wOkXpIM/McPUmeKRkQBtPfhCLGFw==" saltValue="rwfT2Nvjeob0iBNgK11+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gLXDWfP3pSmW3RCpF98HHXfPUPVCUMPST2mborp8DUtdBfL1JcXNt8RiT8rSo+Q4YbYbBaMUpZEjmCYFk3eaQ==" saltValue="6ovogJN+BiLqOMdNegCZ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Fo2m1N7Z1HSBg3MHc2Jgrqh6LF2a6aQeMej4K8jCHeVDGpj8N6qWdYXEDffY7kRNiYWbLt6fcEweYi2oGJhdA==" saltValue="o+rj4L/DZcF2uLYOc8ZN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74" t="s">
        <v>3</v>
      </c>
      <c r="D47" s="1174"/>
      <c r="E47" s="1175"/>
      <c r="F47" s="11">
        <v>28.92</v>
      </c>
      <c r="G47" s="12">
        <v>23.14</v>
      </c>
      <c r="H47" s="12">
        <v>24.42</v>
      </c>
      <c r="I47" s="12">
        <v>24.49</v>
      </c>
      <c r="J47" s="13">
        <v>27.29</v>
      </c>
    </row>
    <row r="48" spans="2:10" ht="57.75" customHeight="1" x14ac:dyDescent="0.15">
      <c r="B48" s="14"/>
      <c r="C48" s="1176" t="s">
        <v>4</v>
      </c>
      <c r="D48" s="1176"/>
      <c r="E48" s="1177"/>
      <c r="F48" s="15">
        <v>13.77</v>
      </c>
      <c r="G48" s="16">
        <v>8.3800000000000008</v>
      </c>
      <c r="H48" s="16">
        <v>9.7100000000000009</v>
      </c>
      <c r="I48" s="16">
        <v>10.62</v>
      </c>
      <c r="J48" s="17">
        <v>7.35</v>
      </c>
    </row>
    <row r="49" spans="2:10" ht="57.75" customHeight="1" thickBot="1" x14ac:dyDescent="0.2">
      <c r="B49" s="18"/>
      <c r="C49" s="1178" t="s">
        <v>5</v>
      </c>
      <c r="D49" s="1178"/>
      <c r="E49" s="1179"/>
      <c r="F49" s="19" t="s">
        <v>556</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w8N89C1SQL03vapmraEQ3zAONfs+c1w1UAt6nuOkcTTuo+CX5c9W9e6MaQigMFmb9kLDJFdbfnXr86iFinFfQ==" saltValue="AabCgrpM3CbDEmCJeh0Q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2019-03-18T11:57:32Z</cp:lastPrinted>
  <dcterms:created xsi:type="dcterms:W3CDTF">2019-02-14T04:32:49Z</dcterms:created>
  <dcterms:modified xsi:type="dcterms:W3CDTF">2019-10-29T06:49:22Z</dcterms:modified>
  <cp:category/>
</cp:coreProperties>
</file>